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310\"/>
    </mc:Choice>
  </mc:AlternateContent>
  <xr:revisionPtr revIDLastSave="0" documentId="13_ncr:1_{9DF9814D-B4F7-4638-9323-E7F8108004B8}" xr6:coauthVersionLast="47" xr6:coauthVersionMax="47" xr10:uidLastSave="{00000000-0000-0000-0000-000000000000}"/>
  <bookViews>
    <workbookView xWindow="-28920" yWindow="-120" windowWidth="29040" windowHeight="15840" xr2:uid="{2DC9EEF0-CB6B-4237-B1F6-292089B6BD77}"/>
  </bookViews>
  <sheets>
    <sheet name="KPI report_231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66" i="2" l="1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AD53" i="2" l="1"/>
  <c r="AC53" i="2"/>
  <c r="AB53" i="2"/>
  <c r="AA53" i="2"/>
  <c r="Z53" i="2"/>
  <c r="Y53" i="2"/>
  <c r="X53" i="2"/>
  <c r="W53" i="2"/>
  <c r="V53" i="2"/>
  <c r="U53" i="2"/>
  <c r="T53" i="2"/>
  <c r="S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R53" i="2"/>
  <c r="BE53" i="2"/>
  <c r="BC53" i="2"/>
  <c r="BB53" i="2"/>
  <c r="BA53" i="2"/>
  <c r="AZ53" i="2"/>
  <c r="AY53" i="2"/>
  <c r="AX53" i="2"/>
  <c r="AW53" i="2"/>
  <c r="AV53" i="2"/>
  <c r="AU53" i="2"/>
  <c r="AT53" i="2"/>
  <c r="AS53" i="2"/>
  <c r="BD53" i="2"/>
  <c r="BE50" i="2" l="1"/>
  <c r="AR42" i="2"/>
  <c r="AR40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AZ42" i="2"/>
  <c r="BA42" i="2"/>
  <c r="BB42" i="2"/>
  <c r="BC42" i="2"/>
  <c r="BD42" i="2"/>
  <c r="BE42" i="2"/>
  <c r="AD40" i="2"/>
  <c r="AC40" i="2"/>
  <c r="AB40" i="2"/>
  <c r="AA40" i="2"/>
  <c r="Z40" i="2"/>
  <c r="Y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Y40" i="2"/>
  <c r="AX40" i="2"/>
  <c r="AW40" i="2"/>
  <c r="AV40" i="2"/>
  <c r="AU40" i="2"/>
  <c r="AT40" i="2"/>
  <c r="AS40" i="2"/>
  <c r="BE40" i="2"/>
  <c r="BB40" i="2"/>
  <c r="BA40" i="2"/>
  <c r="AZ40" i="2"/>
  <c r="BC40" i="2"/>
  <c r="BD40" i="2"/>
  <c r="AE36" i="2"/>
  <c r="AR36" i="2"/>
  <c r="BE36" i="2"/>
  <c r="AD36" i="2"/>
  <c r="AC36" i="2"/>
  <c r="AB36" i="2"/>
  <c r="AA36" i="2"/>
  <c r="Z36" i="2"/>
  <c r="Y36" i="2"/>
  <c r="X36" i="2"/>
  <c r="W36" i="2"/>
  <c r="V36" i="2"/>
  <c r="U36" i="2"/>
  <c r="T36" i="2"/>
  <c r="S36" i="2"/>
  <c r="AP36" i="2"/>
  <c r="AO36" i="2"/>
  <c r="AN36" i="2"/>
  <c r="AM36" i="2"/>
  <c r="AL36" i="2"/>
  <c r="AK36" i="2"/>
  <c r="AJ36" i="2"/>
  <c r="AI36" i="2"/>
  <c r="AH36" i="2"/>
  <c r="AG36" i="2"/>
  <c r="AF36" i="2"/>
  <c r="AQ36" i="2"/>
  <c r="AS36" i="2"/>
  <c r="AY36" i="2"/>
  <c r="AX36" i="2"/>
  <c r="AW36" i="2"/>
  <c r="AV36" i="2"/>
  <c r="AU36" i="2"/>
  <c r="AT36" i="2"/>
  <c r="BC36" i="2"/>
  <c r="BB36" i="2"/>
  <c r="BA36" i="2"/>
  <c r="AZ36" i="2"/>
  <c r="BD36" i="2"/>
  <c r="BE74" i="2" l="1"/>
  <c r="BE15" i="2"/>
  <c r="BE14" i="2"/>
  <c r="BE12" i="2"/>
  <c r="BE11" i="2"/>
  <c r="BE9" i="2"/>
  <c r="BE87" i="2"/>
  <c r="BE86" i="2"/>
  <c r="BE85" i="2"/>
  <c r="BE84" i="2"/>
  <c r="BE83" i="2"/>
  <c r="BE82" i="2"/>
  <c r="BE76" i="2"/>
  <c r="BE75" i="2"/>
  <c r="BE67" i="2"/>
  <c r="BE63" i="2"/>
  <c r="BE61" i="2"/>
  <c r="BE55" i="2"/>
  <c r="BE54" i="2"/>
  <c r="BE52" i="2"/>
  <c r="BE51" i="2"/>
  <c r="BE43" i="2"/>
  <c r="AR43" i="2"/>
  <c r="BE41" i="2"/>
  <c r="AR41" i="2"/>
  <c r="BE39" i="2"/>
  <c r="AR39" i="2"/>
  <c r="BE38" i="2"/>
  <c r="AR38" i="2"/>
  <c r="BE35" i="2"/>
  <c r="AR35" i="2"/>
  <c r="BE28" i="2"/>
  <c r="BE25" i="2"/>
  <c r="BE22" i="2"/>
  <c r="BE26" i="2"/>
  <c r="BE23" i="2"/>
  <c r="AR12" i="2"/>
  <c r="AR9" i="2"/>
  <c r="AR87" i="2"/>
  <c r="AR86" i="2"/>
  <c r="AR85" i="2"/>
  <c r="AR84" i="2"/>
  <c r="AR83" i="2"/>
  <c r="AR82" i="2"/>
  <c r="AR76" i="2"/>
  <c r="AR75" i="2"/>
  <c r="AR74" i="2"/>
  <c r="AR67" i="2"/>
  <c r="AR63" i="2"/>
  <c r="AR61" i="2"/>
  <c r="AR55" i="2"/>
  <c r="AR54" i="2"/>
  <c r="AR52" i="2"/>
  <c r="AR51" i="2"/>
  <c r="AR50" i="2"/>
  <c r="AR28" i="2"/>
  <c r="AR26" i="2"/>
  <c r="AR25" i="2"/>
  <c r="AR23" i="2"/>
  <c r="AR22" i="2"/>
  <c r="AR15" i="2"/>
  <c r="AR13" i="2"/>
  <c r="BE13" i="2" s="1"/>
  <c r="AR10" i="2"/>
  <c r="BE10" i="2" s="1"/>
  <c r="AE87" i="2"/>
  <c r="AE86" i="2"/>
  <c r="AE85" i="2"/>
  <c r="AE84" i="2"/>
  <c r="AE83" i="2"/>
  <c r="AE82" i="2"/>
  <c r="AE76" i="2"/>
  <c r="AE75" i="2"/>
  <c r="AE74" i="2"/>
  <c r="AE67" i="2"/>
  <c r="AE63" i="2"/>
  <c r="AE61" i="2"/>
  <c r="AE55" i="2"/>
  <c r="AE54" i="2"/>
  <c r="AE52" i="2"/>
  <c r="AE51" i="2"/>
  <c r="AE50" i="2"/>
  <c r="AE43" i="2"/>
  <c r="AE41" i="2"/>
  <c r="AE38" i="2"/>
  <c r="AE39" i="2"/>
  <c r="AE35" i="2"/>
  <c r="AE26" i="2"/>
  <c r="AE28" i="2"/>
  <c r="AE25" i="2"/>
  <c r="AE23" i="2"/>
  <c r="AE22" i="2"/>
  <c r="AE13" i="2"/>
  <c r="AE15" i="2"/>
  <c r="AE12" i="2"/>
  <c r="AE10" i="2"/>
  <c r="AE9" i="2"/>
  <c r="R74" i="2"/>
  <c r="R55" i="2"/>
  <c r="R54" i="2"/>
  <c r="R52" i="2"/>
  <c r="R51" i="2"/>
  <c r="R39" i="2"/>
  <c r="R38" i="2"/>
  <c r="R35" i="2"/>
  <c r="R25" i="2"/>
  <c r="R12" i="2"/>
  <c r="R23" i="2"/>
  <c r="R22" i="2"/>
  <c r="R10" i="2"/>
  <c r="R9" i="2"/>
  <c r="BE64" i="2" l="1"/>
  <c r="BE27" i="2"/>
  <c r="AR11" i="2"/>
  <c r="AR29" i="2"/>
  <c r="BE62" i="2"/>
  <c r="AR14" i="2"/>
  <c r="BE16" i="2"/>
  <c r="BE24" i="2"/>
  <c r="AR16" i="2"/>
  <c r="BE29" i="2"/>
  <c r="AR62" i="2"/>
  <c r="AR6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<sst xmlns="http://schemas.openxmlformats.org/spreadsheetml/2006/main" count="941" uniqueCount="165">
  <si>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</si>
  <si>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</si>
  <si>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</si>
  <si>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</si>
  <si>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</si>
  <si>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</si>
  <si>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</si>
  <si>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</si>
  <si>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</si>
  <si>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</si>
  <si>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</si>
  <si>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</si>
  <si>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</si>
  <si>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</si>
  <si>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</si>
  <si>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</si>
  <si>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</si>
  <si>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</si>
  <si>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</si>
  <si>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</si>
  <si>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</si>
  <si>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</si>
  <si>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</si>
  <si>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</si>
  <si>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</si>
  <si>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</si>
  <si>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</si>
  <si>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</si>
  <si>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</si>
  <si>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</si>
  <si>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</si>
  <si>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</si>
  <si>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</si>
  <si>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</si>
  <si>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</si>
  <si>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</si>
  <si>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</si>
  <si>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</si>
  <si>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</si>
  <si>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</si>
  <si>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</si>
  <si>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</si>
  <si>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</si>
  <si>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</si>
  <si>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</si>
  <si>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</si>
  <si>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</si>
  <si>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</si>
  <si>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</si>
  <si>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</si>
  <si>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</si>
  <si>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</si>
  <si>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</si>
  <si>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</si>
  <si>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</si>
  <si>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</si>
  <si>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</si>
  <si>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</si>
  <si>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</si>
  <si>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</si>
  <si>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</si>
  <si>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</si>
  <si>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</si>
  <si>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</si>
  <si>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</si>
  <si>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</si>
  <si>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</si>
  <si>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</si>
  <si>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</si>
  <si>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</si>
  <si>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</si>
  <si>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</si>
  <si>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</si>
  <si>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</si>
  <si>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</si>
  <si>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</si>
  <si>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</si>
  <si>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</si>
  <si>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</si>
  <si>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</si>
  <si>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</si>
  <si>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</si>
  <si>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</si>
  <si>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</si>
  <si>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</si>
  <si>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</si>
  <si>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</si>
  <si>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</si>
  <si>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</si>
  <si>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</si>
  <si>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</si>
  <si>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</si>
  <si>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</si>
  <si>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</si>
  <si>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</si>
  <si>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</si>
  <si>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</si>
  <si>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</si>
  <si>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</si>
  <si>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</si>
  <si>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</si>
  <si>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</si>
  <si>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</si>
  <si>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</si>
  <si>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</si>
  <si>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</si>
  <si>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</si>
  <si>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</si>
  <si>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</si>
  <si>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</si>
  <si>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</si>
  <si>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</si>
  <si>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</si>
  <si>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</si>
  <si>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</si>
  <si>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</si>
  <si>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</si>
  <si>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</si>
  <si>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</si>
  <si>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</si>
  <si>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</si>
  <si>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</si>
  <si>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</si>
  <si>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</si>
  <si>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</si>
  <si>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</si>
  <si>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</si>
  <si>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</si>
  <si>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</si>
  <si>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</si>
  <si>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</si>
  <si>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</si>
  <si>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</si>
  <si>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</si>
  <si>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</si>
  <si>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</si>
  <si>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</si>
  <si>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</si>
  <si>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</si>
  <si>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</si>
  <si>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</si>
  <si>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</si>
  <si>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</si>
  <si>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</si>
  <si>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</si>
  <si>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</si>
  <si>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</si>
  <si>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</si>
  <si>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</si>
  <si>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</si>
  <si>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</si>
  <si>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</si>
  <si>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t>KPI (Key Performance Indicators) Progress Report for October, 2023</t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</si>
  <si>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年10月度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</si>
  <si>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</si>
  <si>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</si>
  <si>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</si>
  <si>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</si>
  <si>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</si>
  <si>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</si>
  <si>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</si>
  <si>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</si>
  <si>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rPr>
        <sz val="9"/>
        <color rgb="FF000000"/>
        <rFont val="BIZ UDPゴシック"/>
        <family val="3"/>
        <charset val="128"/>
      </rPr>
      <t>動画制作案件数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4" eb="6">
      <t>アンケン</t>
    </rPh>
    <rPh sb="6" eb="7">
      <t>スウ</t>
    </rPh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</si>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</sst>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9" fillId="57" borderId="0" xfId="0" applyFont="1" applyFill="1" applyAlignment="1">
      <alignment horizontal="lef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F90"/>
  <sheetViews>
    <sheetView showGridLines="0" tabSelected="1" zoomScale="85" zoomScaleNormal="85" workbookViewId="0">
      <pane xSplit="5" topLeftCell="R1" activePane="topRight" state="frozen"/>
      <selection pane="topRight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58" width="12.625" style="1" customWidth="1"/>
    <col min="59" max="16384" width="9" style="1"/>
  </cols>
  <sheetData>
    <row r="2" spans="2:58" ht="15">
      <c r="B2" s="35" t="s">
        <v>152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58" ht="15">
      <c r="B3" s="35" t="s">
        <v>153</v>
      </c>
      <c r="C3" s="19"/>
      <c r="E3" s="35" t="s">
        <v>94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58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58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58" ht="15" customHeight="1">
      <c r="B6" s="19" t="s">
        <v>99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58" ht="23.25" customHeight="1">
      <c r="B7" s="114"/>
      <c r="C7" s="114"/>
      <c r="D7" s="114"/>
      <c r="E7" s="114"/>
      <c r="F7" s="141" t="s">
        <v>31</v>
      </c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3"/>
      <c r="R7" s="3" t="s">
        <v>32</v>
      </c>
      <c r="S7" s="141" t="s">
        <v>33</v>
      </c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3"/>
      <c r="AE7" s="3" t="s">
        <v>34</v>
      </c>
      <c r="AF7" s="147" t="s">
        <v>35</v>
      </c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62" t="s">
        <v>122</v>
      </c>
      <c r="AS7" s="148" t="s">
        <v>123</v>
      </c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50"/>
      <c r="BE7" s="62" t="s">
        <v>154</v>
      </c>
      <c r="BF7" s="4" t="s">
        <v>163</v>
      </c>
    </row>
    <row r="8" spans="2:58" ht="19.5" customHeight="1">
      <c r="B8" s="115"/>
      <c r="C8" s="115"/>
      <c r="D8" s="115"/>
      <c r="E8" s="115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110</v>
      </c>
      <c r="AO8" s="4" t="s">
        <v>112</v>
      </c>
      <c r="AP8" s="4" t="s">
        <v>115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127</v>
      </c>
      <c r="AW8" s="4" t="s">
        <v>129</v>
      </c>
      <c r="AX8" s="4" t="s">
        <v>41</v>
      </c>
      <c r="AY8" s="4" t="s">
        <v>131</v>
      </c>
      <c r="AZ8" s="4" t="s">
        <v>133</v>
      </c>
      <c r="BA8" s="67" t="s">
        <v>135</v>
      </c>
      <c r="BB8" s="67" t="s">
        <v>146</v>
      </c>
      <c r="BC8" s="67" t="s">
        <v>148</v>
      </c>
      <c r="BD8" s="67" t="s">
        <v>150</v>
      </c>
      <c r="BE8" s="5" t="s">
        <v>48</v>
      </c>
      <c r="BF8" s="4" t="s">
        <v>36</v>
      </c>
    </row>
    <row r="9" spans="2:58" ht="15" customHeight="1">
      <c r="B9" s="116" t="s">
        <v>7</v>
      </c>
      <c r="C9" s="116"/>
      <c r="D9" s="119" t="s">
        <v>66</v>
      </c>
      <c r="E9" s="119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</row>
    <row r="10" spans="2:58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</row>
    <row r="11" spans="2:58" ht="15" customHeight="1">
      <c r="B11" s="117" t="s">
        <v>124</v>
      </c>
      <c r="C11" s="118"/>
      <c r="D11" s="120" t="s">
        <v>126</v>
      </c>
      <c r="E11" s="12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1.1659999999999999</v>
      </c>
    </row>
    <row r="12" spans="2:58" ht="15" customHeight="1">
      <c r="B12" s="51"/>
      <c r="C12" s="52" t="s">
        <v>9</v>
      </c>
      <c r="D12" s="40"/>
      <c r="E12" s="41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  <c r="AZ12" s="14">
        <v>321</v>
      </c>
      <c r="BA12" s="71">
        <v>329</v>
      </c>
      <c r="BB12" s="71">
        <v>500</v>
      </c>
      <c r="BC12" s="71">
        <v>362</v>
      </c>
      <c r="BD12" s="71">
        <v>451</v>
      </c>
      <c r="BE12" s="15">
        <f>SUM(AS12:BD12)</f>
        <v>5198</v>
      </c>
      <c r="BF12" s="14">
        <v>493</v>
      </c>
    </row>
    <row r="13" spans="2:58" ht="15" hidden="1" customHeight="1">
      <c r="B13" s="51"/>
      <c r="C13" s="53" t="s">
        <v>95</v>
      </c>
      <c r="D13" s="40"/>
      <c r="E13" s="42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  <c r="AZ13" s="9"/>
      <c r="BA13" s="69"/>
      <c r="BB13" s="69"/>
      <c r="BC13" s="69"/>
      <c r="BD13" s="69"/>
      <c r="BE13" s="10">
        <f>SUM(AG13:AR13)</f>
        <v>374</v>
      </c>
      <c r="BF13" s="9"/>
    </row>
    <row r="14" spans="2:58" ht="15" customHeight="1">
      <c r="B14" s="51"/>
      <c r="C14" s="54" t="s">
        <v>96</v>
      </c>
      <c r="D14" s="40"/>
      <c r="E14" s="63" t="s">
        <v>125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  <c r="AZ14" s="11">
        <v>0.24099999999999999</v>
      </c>
      <c r="BA14" s="70">
        <v>0.19400000000000001</v>
      </c>
      <c r="BB14" s="70">
        <v>0.27900000000000003</v>
      </c>
      <c r="BC14" s="70">
        <v>0.252</v>
      </c>
      <c r="BD14" s="70">
        <v>0.249</v>
      </c>
      <c r="BE14" s="12">
        <f>BE12/BE9</f>
        <v>0.27563898610669213</v>
      </c>
      <c r="BF14" s="11">
        <v>0.24399999999999999</v>
      </c>
    </row>
    <row r="15" spans="2:58" ht="15" customHeight="1">
      <c r="B15" s="51"/>
      <c r="C15" s="52" t="s">
        <v>10</v>
      </c>
      <c r="D15" s="40"/>
      <c r="E15" s="41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  <c r="AZ15" s="14">
        <v>115</v>
      </c>
      <c r="BA15" s="71">
        <v>118</v>
      </c>
      <c r="BB15" s="71">
        <v>129</v>
      </c>
      <c r="BC15" s="71">
        <v>81</v>
      </c>
      <c r="BD15" s="71">
        <v>117</v>
      </c>
      <c r="BE15" s="15">
        <f>SUM(AS15:BD15)</f>
        <v>1252</v>
      </c>
      <c r="BF15" s="14">
        <v>164</v>
      </c>
    </row>
    <row r="16" spans="2:58" ht="15" customHeight="1">
      <c r="B16" s="55"/>
      <c r="C16" s="54" t="s">
        <v>95</v>
      </c>
      <c r="D16" s="44"/>
      <c r="E16" s="43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4">
        <v>1.5149999999999999</v>
      </c>
      <c r="AT16" s="64">
        <v>1.494</v>
      </c>
      <c r="AU16" s="64">
        <v>1.7210000000000001</v>
      </c>
      <c r="AV16" s="64">
        <v>1.03</v>
      </c>
      <c r="AW16" s="64">
        <v>1.4059999999999999</v>
      </c>
      <c r="AX16" s="64">
        <v>0.81299999999999994</v>
      </c>
      <c r="AY16" s="64">
        <v>1.383</v>
      </c>
      <c r="AZ16" s="64">
        <v>1.6910000000000001</v>
      </c>
      <c r="BA16" s="72">
        <v>1.2969999999999999</v>
      </c>
      <c r="BB16" s="72">
        <v>1.1419999999999999</v>
      </c>
      <c r="BC16" s="72">
        <v>0.95299999999999996</v>
      </c>
      <c r="BD16" s="72">
        <v>1.17</v>
      </c>
      <c r="BE16" s="12">
        <f>BE15/AR15</f>
        <v>1.2880658436213992</v>
      </c>
      <c r="BF16" s="64">
        <v>1.64</v>
      </c>
    </row>
    <row r="17" spans="2:58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65"/>
      <c r="BB17" s="65"/>
      <c r="BC17" s="65"/>
      <c r="BD17" s="65"/>
      <c r="BE17" s="19"/>
    </row>
    <row r="18" spans="2:58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65"/>
      <c r="BB18" s="65"/>
      <c r="BC18" s="65"/>
      <c r="BD18" s="65"/>
      <c r="BE18" s="19"/>
    </row>
    <row r="19" spans="2:58" ht="15" customHeight="1">
      <c r="B19" s="19" t="s">
        <v>100</v>
      </c>
      <c r="C19" s="19"/>
      <c r="D19" s="37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58" ht="24.75" customHeight="1">
      <c r="B20" s="114"/>
      <c r="C20" s="114"/>
      <c r="D20" s="114"/>
      <c r="E20" s="114"/>
      <c r="F20" s="141" t="s">
        <v>31</v>
      </c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3"/>
      <c r="R20" s="3" t="s">
        <v>32</v>
      </c>
      <c r="S20" s="141" t="s">
        <v>33</v>
      </c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3"/>
      <c r="AE20" s="3" t="s">
        <v>34</v>
      </c>
      <c r="AF20" s="147" t="s">
        <v>35</v>
      </c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62" t="s">
        <v>122</v>
      </c>
      <c r="AS20" s="148" t="s">
        <v>123</v>
      </c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50"/>
      <c r="BE20" s="62" t="s">
        <v>155</v>
      </c>
      <c r="BF20" s="4" t="s">
        <v>163</v>
      </c>
    </row>
    <row r="21" spans="2:58" ht="15" customHeight="1">
      <c r="B21" s="115"/>
      <c r="C21" s="115"/>
      <c r="D21" s="115"/>
      <c r="E21" s="115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110</v>
      </c>
      <c r="AO21" s="4" t="s">
        <v>112</v>
      </c>
      <c r="AP21" s="4" t="s">
        <v>115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127</v>
      </c>
      <c r="AW21" s="4" t="s">
        <v>129</v>
      </c>
      <c r="AX21" s="4" t="s">
        <v>41</v>
      </c>
      <c r="AY21" s="4" t="s">
        <v>131</v>
      </c>
      <c r="AZ21" s="4" t="s">
        <v>133</v>
      </c>
      <c r="BA21" s="67" t="s">
        <v>135</v>
      </c>
      <c r="BB21" s="67" t="s">
        <v>146</v>
      </c>
      <c r="BC21" s="67" t="s">
        <v>148</v>
      </c>
      <c r="BD21" s="67" t="s">
        <v>150</v>
      </c>
      <c r="BE21" s="5" t="s">
        <v>48</v>
      </c>
      <c r="BF21" s="4" t="s">
        <v>36</v>
      </c>
    </row>
    <row r="22" spans="2:58" ht="15" customHeight="1">
      <c r="B22" s="116" t="s">
        <v>11</v>
      </c>
      <c r="C22" s="116"/>
      <c r="D22" s="119" t="s">
        <v>71</v>
      </c>
      <c r="E22" s="119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  <c r="AZ22" s="8">
        <v>7849</v>
      </c>
      <c r="BA22" s="68">
        <v>10658</v>
      </c>
      <c r="BB22" s="68">
        <v>10503</v>
      </c>
      <c r="BC22" s="68">
        <v>11052</v>
      </c>
      <c r="BD22" s="68">
        <v>11995</v>
      </c>
      <c r="BE22" s="7">
        <f>SUM(AS22:BD22)</f>
        <v>120330</v>
      </c>
      <c r="BF22" s="8">
        <v>10847</v>
      </c>
    </row>
    <row r="23" spans="2:58" ht="15" hidden="1" customHeight="1">
      <c r="B23" s="49"/>
      <c r="C23" s="50" t="s">
        <v>8</v>
      </c>
      <c r="D23" s="38"/>
      <c r="E23" s="39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  <c r="AZ23" s="9"/>
      <c r="BA23" s="69"/>
      <c r="BB23" s="69"/>
      <c r="BC23" s="69"/>
      <c r="BD23" s="69"/>
      <c r="BE23" s="10">
        <f>SUM(AS23:BD23)</f>
        <v>0</v>
      </c>
      <c r="BF23" s="9"/>
    </row>
    <row r="24" spans="2:58" ht="15" customHeight="1">
      <c r="B24" s="117" t="s">
        <v>8</v>
      </c>
      <c r="C24" s="118"/>
      <c r="D24" s="120" t="s">
        <v>67</v>
      </c>
      <c r="E24" s="121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  <c r="AZ24" s="11">
        <v>1.1439999999999999</v>
      </c>
      <c r="BA24" s="70">
        <v>1.1990000000000001</v>
      </c>
      <c r="BB24" s="70">
        <v>1.19</v>
      </c>
      <c r="BC24" s="70">
        <v>1.1850000000000001</v>
      </c>
      <c r="BD24" s="70">
        <v>1.1359999999999999</v>
      </c>
      <c r="BE24" s="12">
        <f>BE22/AR22</f>
        <v>1.1805623687773483</v>
      </c>
      <c r="BF24" s="11">
        <v>1.0880000000000001</v>
      </c>
    </row>
    <row r="25" spans="2:58" ht="15" customHeight="1">
      <c r="B25" s="51"/>
      <c r="C25" s="52" t="s">
        <v>12</v>
      </c>
      <c r="D25" s="40"/>
      <c r="E25" s="41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  <c r="AZ25" s="20">
        <v>5907</v>
      </c>
      <c r="BA25" s="73">
        <v>8110</v>
      </c>
      <c r="BB25" s="73">
        <v>7554</v>
      </c>
      <c r="BC25" s="73">
        <v>8190</v>
      </c>
      <c r="BD25" s="73">
        <v>8486</v>
      </c>
      <c r="BE25" s="15">
        <f>SUM(AS25:BD25)</f>
        <v>89994</v>
      </c>
      <c r="BF25" s="20">
        <v>7332</v>
      </c>
    </row>
    <row r="26" spans="2:58" ht="15" hidden="1" customHeight="1">
      <c r="B26" s="51"/>
      <c r="C26" s="53" t="s">
        <v>8</v>
      </c>
      <c r="D26" s="40"/>
      <c r="E26" s="42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  <c r="AZ26" s="9"/>
      <c r="BA26" s="69"/>
      <c r="BB26" s="69"/>
      <c r="BC26" s="69"/>
      <c r="BD26" s="69"/>
      <c r="BE26" s="10">
        <f>SUM(AS26:BD26)</f>
        <v>0</v>
      </c>
      <c r="BF26" s="9"/>
    </row>
    <row r="27" spans="2:58" ht="15" customHeight="1">
      <c r="B27" s="51"/>
      <c r="C27" s="54" t="s">
        <v>96</v>
      </c>
      <c r="D27" s="40"/>
      <c r="E27" s="43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  <c r="AZ27" s="11">
        <v>0.753</v>
      </c>
      <c r="BA27" s="70">
        <v>0.76100000000000001</v>
      </c>
      <c r="BB27" s="70">
        <v>0.71899999999999997</v>
      </c>
      <c r="BC27" s="70">
        <v>0.74099999999999999</v>
      </c>
      <c r="BD27" s="70">
        <v>0.70699999999999996</v>
      </c>
      <c r="BE27" s="12">
        <f>BE25/BE22</f>
        <v>0.74789329344303168</v>
      </c>
      <c r="BF27" s="11">
        <v>0.67600000000000005</v>
      </c>
    </row>
    <row r="28" spans="2:58" ht="15" customHeight="1">
      <c r="B28" s="51"/>
      <c r="C28" s="52" t="s">
        <v>10</v>
      </c>
      <c r="D28" s="40"/>
      <c r="E28" s="41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  <c r="AZ28" s="20">
        <v>1117</v>
      </c>
      <c r="BA28" s="73">
        <v>1403</v>
      </c>
      <c r="BB28" s="73">
        <v>1179</v>
      </c>
      <c r="BC28" s="73">
        <v>1185</v>
      </c>
      <c r="BD28" s="73">
        <v>1462</v>
      </c>
      <c r="BE28" s="21">
        <f>SUM(AS28:BD28)</f>
        <v>13795</v>
      </c>
      <c r="BF28" s="20">
        <v>1188</v>
      </c>
    </row>
    <row r="29" spans="2:58" ht="15" customHeight="1">
      <c r="B29" s="55"/>
      <c r="C29" s="54" t="s">
        <v>8</v>
      </c>
      <c r="D29" s="44"/>
      <c r="E29" s="43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4">
        <v>1.2889999999999999</v>
      </c>
      <c r="AT29" s="64">
        <v>1.446</v>
      </c>
      <c r="AU29" s="64">
        <v>0.95699999999999996</v>
      </c>
      <c r="AV29" s="64">
        <v>0.94199999999999995</v>
      </c>
      <c r="AW29" s="64">
        <v>1.1930000000000001</v>
      </c>
      <c r="AX29" s="64">
        <v>0.92200000000000004</v>
      </c>
      <c r="AY29" s="64">
        <v>1.0569999999999999</v>
      </c>
      <c r="AZ29" s="64">
        <v>1.5820000000000001</v>
      </c>
      <c r="BA29" s="72">
        <v>1.5349999999999999</v>
      </c>
      <c r="BB29" s="72">
        <v>1.373</v>
      </c>
      <c r="BC29" s="72">
        <v>0.83299999999999996</v>
      </c>
      <c r="BD29" s="72">
        <v>1.131</v>
      </c>
      <c r="BE29" s="12">
        <f>BE28/AR28</f>
        <v>1.1526570855614973</v>
      </c>
      <c r="BF29" s="64">
        <v>1.143</v>
      </c>
    </row>
    <row r="30" spans="2:58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/>
      <c r="BB30" s="65"/>
      <c r="BC30" s="65"/>
      <c r="BD30" s="65"/>
      <c r="BE30" s="19"/>
    </row>
    <row r="31" spans="2:58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65"/>
      <c r="BB31" s="65"/>
      <c r="BC31" s="65"/>
      <c r="BD31" s="65"/>
      <c r="BE31" s="19"/>
    </row>
    <row r="32" spans="2:58" ht="15" customHeight="1">
      <c r="B32" s="19" t="s">
        <v>108</v>
      </c>
      <c r="C32" s="58"/>
      <c r="D32" s="60"/>
      <c r="E32" s="5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58" ht="24.75" customHeight="1">
      <c r="B33" s="114"/>
      <c r="C33" s="114"/>
      <c r="D33" s="130"/>
      <c r="E33" s="114"/>
      <c r="F33" s="141" t="s">
        <v>31</v>
      </c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3" t="s">
        <v>32</v>
      </c>
      <c r="S33" s="141" t="s">
        <v>33</v>
      </c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3"/>
      <c r="AE33" s="3" t="s">
        <v>34</v>
      </c>
      <c r="AF33" s="147" t="s">
        <v>35</v>
      </c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62" t="s">
        <v>122</v>
      </c>
      <c r="AS33" s="148" t="s">
        <v>123</v>
      </c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50"/>
      <c r="BE33" s="62" t="s">
        <v>154</v>
      </c>
      <c r="BF33" s="4" t="s">
        <v>163</v>
      </c>
    </row>
    <row r="34" spans="2:58" ht="15" customHeight="1">
      <c r="B34" s="130"/>
      <c r="C34" s="130"/>
      <c r="D34" s="130"/>
      <c r="E34" s="130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117</v>
      </c>
      <c r="AJ34" s="4" t="s">
        <v>118</v>
      </c>
      <c r="AK34" s="4" t="s">
        <v>119</v>
      </c>
      <c r="AL34" s="4" t="s">
        <v>120</v>
      </c>
      <c r="AM34" s="4" t="s">
        <v>121</v>
      </c>
      <c r="AN34" s="4" t="s">
        <v>111</v>
      </c>
      <c r="AO34" s="4" t="s">
        <v>113</v>
      </c>
      <c r="AP34" s="4" t="s">
        <v>114</v>
      </c>
      <c r="AQ34" s="4" t="s">
        <v>116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117</v>
      </c>
      <c r="AW34" s="4" t="s">
        <v>118</v>
      </c>
      <c r="AX34" s="4" t="s">
        <v>130</v>
      </c>
      <c r="AY34" s="4" t="s">
        <v>132</v>
      </c>
      <c r="AZ34" s="4" t="s">
        <v>134</v>
      </c>
      <c r="BA34" s="67" t="s">
        <v>136</v>
      </c>
      <c r="BB34" s="67" t="s">
        <v>147</v>
      </c>
      <c r="BC34" s="67" t="s">
        <v>149</v>
      </c>
      <c r="BD34" s="67" t="s">
        <v>151</v>
      </c>
      <c r="BE34" s="5" t="s">
        <v>48</v>
      </c>
      <c r="BF34" s="4" t="s">
        <v>61</v>
      </c>
    </row>
    <row r="35" spans="2:58" ht="15" customHeight="1">
      <c r="B35" s="94" t="s">
        <v>109</v>
      </c>
      <c r="C35" s="95"/>
      <c r="D35" s="136" t="s">
        <v>156</v>
      </c>
      <c r="E35" s="137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  <c r="AZ35" s="14">
        <v>603</v>
      </c>
      <c r="BA35" s="71">
        <v>612</v>
      </c>
      <c r="BB35" s="71">
        <v>618</v>
      </c>
      <c r="BC35" s="71">
        <v>625</v>
      </c>
      <c r="BD35" s="71">
        <v>638</v>
      </c>
      <c r="BE35" s="16">
        <f>BD35</f>
        <v>638</v>
      </c>
      <c r="BF35" s="14">
        <v>646</v>
      </c>
    </row>
    <row r="36" spans="2:58" ht="15" customHeight="1">
      <c r="B36" s="49"/>
      <c r="C36" s="50" t="s">
        <v>8</v>
      </c>
      <c r="D36" s="86"/>
      <c r="E36" s="39" t="s">
        <v>158</v>
      </c>
      <c r="F36" s="24" t="s">
        <v>0</v>
      </c>
      <c r="G36" s="24" t="s">
        <v>0</v>
      </c>
      <c r="H36" s="24" t="s">
        <v>0</v>
      </c>
      <c r="I36" s="24" t="s">
        <v>0</v>
      </c>
      <c r="J36" s="24" t="s">
        <v>0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3" t="s">
        <v>164</v>
      </c>
      <c r="S36" s="84">
        <f t="shared" ref="S36:AD36" si="0">S35/F35</f>
        <v>1.6036585365853659</v>
      </c>
      <c r="T36" s="84">
        <f t="shared" si="0"/>
        <v>1.6411764705882352</v>
      </c>
      <c r="U36" s="84">
        <f t="shared" si="0"/>
        <v>1.7028571428571428</v>
      </c>
      <c r="V36" s="84">
        <f t="shared" si="0"/>
        <v>1.8192090395480225</v>
      </c>
      <c r="W36" s="84">
        <f t="shared" si="0"/>
        <v>1.8212290502793296</v>
      </c>
      <c r="X36" s="84">
        <f t="shared" si="0"/>
        <v>1.7526315789473683</v>
      </c>
      <c r="Y36" s="84">
        <f t="shared" si="0"/>
        <v>1.7376237623762376</v>
      </c>
      <c r="Z36" s="84">
        <f t="shared" si="0"/>
        <v>1.7285714285714286</v>
      </c>
      <c r="AA36" s="84">
        <f t="shared" si="0"/>
        <v>1.6741071428571428</v>
      </c>
      <c r="AB36" s="84">
        <f t="shared" si="0"/>
        <v>1.7876106194690264</v>
      </c>
      <c r="AC36" s="84">
        <f t="shared" si="0"/>
        <v>1.729957805907173</v>
      </c>
      <c r="AD36" s="84">
        <f t="shared" si="0"/>
        <v>1.6612903225806452</v>
      </c>
      <c r="AE36" s="29">
        <f>AE35/R35</f>
        <v>1.6612903225806452</v>
      </c>
      <c r="AF36" s="84">
        <f t="shared" ref="AF36:AP36" si="1">AF35/S35</f>
        <v>1.5969581749049431</v>
      </c>
      <c r="AG36" s="84">
        <f t="shared" si="1"/>
        <v>1.5268817204301075</v>
      </c>
      <c r="AH36" s="84">
        <f t="shared" si="1"/>
        <v>1.4496644295302012</v>
      </c>
      <c r="AI36" s="84">
        <f t="shared" si="1"/>
        <v>1.3726708074534162</v>
      </c>
      <c r="AJ36" s="84">
        <f t="shared" si="1"/>
        <v>1.3803680981595092</v>
      </c>
      <c r="AK36" s="84">
        <f t="shared" si="1"/>
        <v>1.4114114114114114</v>
      </c>
      <c r="AL36" s="84">
        <f t="shared" si="1"/>
        <v>1.3732193732193732</v>
      </c>
      <c r="AM36" s="84">
        <f t="shared" si="1"/>
        <v>1.3443526170798898</v>
      </c>
      <c r="AN36" s="84">
        <f t="shared" si="1"/>
        <v>1.3280000000000001</v>
      </c>
      <c r="AO36" s="84">
        <f t="shared" si="1"/>
        <v>1.2475247524752475</v>
      </c>
      <c r="AP36" s="84">
        <f t="shared" si="1"/>
        <v>1.2439024390243902</v>
      </c>
      <c r="AQ36" s="84">
        <f>AQ35/AD35</f>
        <v>1.266990291262136</v>
      </c>
      <c r="AR36" s="29">
        <f>AR35/AE35</f>
        <v>1.266990291262136</v>
      </c>
      <c r="AS36" s="84">
        <f>AS35/AF35</f>
        <v>1.2738095238095237</v>
      </c>
      <c r="AT36" s="84">
        <f t="shared" ref="AT36:AY36" si="2">AT35/AG35</f>
        <v>1.2793427230046948</v>
      </c>
      <c r="AU36" s="84">
        <f t="shared" si="2"/>
        <v>1.275462962962963</v>
      </c>
      <c r="AV36" s="84">
        <f t="shared" si="2"/>
        <v>1.2669683257918551</v>
      </c>
      <c r="AW36" s="84">
        <f t="shared" si="2"/>
        <v>1.2622222222222221</v>
      </c>
      <c r="AX36" s="84">
        <f t="shared" si="2"/>
        <v>1.2510638297872341</v>
      </c>
      <c r="AY36" s="84">
        <f t="shared" si="2"/>
        <v>1.2302904564315353</v>
      </c>
      <c r="AZ36" s="84">
        <f t="shared" ref="AZ36:BC36" si="3">AZ35/AM35</f>
        <v>1.235655737704918</v>
      </c>
      <c r="BA36" s="84">
        <f t="shared" si="3"/>
        <v>1.2289156626506024</v>
      </c>
      <c r="BB36" s="84">
        <f t="shared" si="3"/>
        <v>1.2261904761904763</v>
      </c>
      <c r="BC36" s="84">
        <f t="shared" si="3"/>
        <v>1.2254901960784315</v>
      </c>
      <c r="BD36" s="84">
        <f>BD35/AQ35</f>
        <v>1.2222222222222223</v>
      </c>
      <c r="BE36" s="29">
        <f>BE35/AR35</f>
        <v>1.2222222222222223</v>
      </c>
      <c r="BF36" s="83">
        <v>1.2070000000000001</v>
      </c>
    </row>
    <row r="37" spans="2:58" ht="15" hidden="1" customHeight="1">
      <c r="B37" s="98" t="s">
        <v>17</v>
      </c>
      <c r="C37" s="99"/>
      <c r="D37" s="133" t="s">
        <v>73</v>
      </c>
      <c r="E37" s="134"/>
      <c r="F37" s="9">
        <v>2</v>
      </c>
      <c r="G37" s="9">
        <v>6</v>
      </c>
      <c r="H37" s="9">
        <v>5</v>
      </c>
      <c r="I37" s="9">
        <v>2</v>
      </c>
      <c r="J37" s="9">
        <v>2</v>
      </c>
      <c r="K37" s="9">
        <v>11</v>
      </c>
      <c r="L37" s="9">
        <v>12</v>
      </c>
      <c r="M37" s="9">
        <v>8</v>
      </c>
      <c r="N37" s="9">
        <v>14</v>
      </c>
      <c r="O37" s="9">
        <v>2</v>
      </c>
      <c r="P37" s="9">
        <v>11</v>
      </c>
      <c r="Q37" s="9">
        <v>11</v>
      </c>
      <c r="R37" s="10" t="s">
        <v>2</v>
      </c>
      <c r="S37" s="9">
        <v>15</v>
      </c>
      <c r="T37" s="9">
        <v>16</v>
      </c>
      <c r="U37" s="9">
        <v>19</v>
      </c>
      <c r="V37" s="9">
        <v>24</v>
      </c>
      <c r="W37" s="9">
        <v>4</v>
      </c>
      <c r="X37" s="9">
        <v>7</v>
      </c>
      <c r="Y37" s="9">
        <v>18</v>
      </c>
      <c r="Z37" s="9">
        <v>12</v>
      </c>
      <c r="AA37" s="9">
        <v>12</v>
      </c>
      <c r="AB37" s="9">
        <v>29</v>
      </c>
      <c r="AC37" s="9">
        <v>6</v>
      </c>
      <c r="AD37" s="9">
        <v>2</v>
      </c>
      <c r="AE37" s="10" t="s">
        <v>2</v>
      </c>
      <c r="AF37" s="9">
        <v>8</v>
      </c>
      <c r="AG37" s="9">
        <v>6</v>
      </c>
      <c r="AH37" s="9">
        <v>6</v>
      </c>
      <c r="AI37" s="9">
        <v>10</v>
      </c>
      <c r="AJ37" s="9">
        <v>8</v>
      </c>
      <c r="AK37" s="9">
        <v>20</v>
      </c>
      <c r="AL37" s="9">
        <v>12</v>
      </c>
      <c r="AM37" s="9">
        <v>6</v>
      </c>
      <c r="AN37" s="9">
        <v>10</v>
      </c>
      <c r="AO37" s="9">
        <v>6</v>
      </c>
      <c r="AP37" s="9">
        <v>6</v>
      </c>
      <c r="AQ37" s="9">
        <v>12</v>
      </c>
      <c r="AR37" s="10" t="s">
        <v>0</v>
      </c>
      <c r="AS37" s="9">
        <v>13</v>
      </c>
      <c r="AT37" s="9">
        <v>10</v>
      </c>
      <c r="AU37" s="9">
        <v>6</v>
      </c>
      <c r="AV37" s="9">
        <v>9</v>
      </c>
      <c r="AW37" s="9">
        <v>8</v>
      </c>
      <c r="AX37" s="9">
        <v>20</v>
      </c>
      <c r="AY37" s="9">
        <v>5</v>
      </c>
      <c r="AZ37" s="9">
        <v>10</v>
      </c>
      <c r="BA37" s="69">
        <v>9</v>
      </c>
      <c r="BB37" s="69">
        <v>6</v>
      </c>
      <c r="BC37" s="69">
        <v>7</v>
      </c>
      <c r="BD37" s="69">
        <v>13</v>
      </c>
      <c r="BE37" s="10" t="s">
        <v>0</v>
      </c>
      <c r="BF37" s="9"/>
    </row>
    <row r="38" spans="2:58" ht="15" hidden="1" customHeight="1">
      <c r="B38" s="98" t="s">
        <v>13</v>
      </c>
      <c r="C38" s="99"/>
      <c r="D38" s="133" t="s">
        <v>74</v>
      </c>
      <c r="E38" s="134"/>
      <c r="F38" s="9">
        <v>2</v>
      </c>
      <c r="G38" s="9">
        <v>8</v>
      </c>
      <c r="H38" s="9">
        <v>13</v>
      </c>
      <c r="I38" s="9">
        <v>15</v>
      </c>
      <c r="J38" s="9">
        <v>17</v>
      </c>
      <c r="K38" s="9">
        <v>28</v>
      </c>
      <c r="L38" s="9">
        <v>40</v>
      </c>
      <c r="M38" s="9">
        <v>48</v>
      </c>
      <c r="N38" s="9">
        <v>62</v>
      </c>
      <c r="O38" s="9">
        <v>64</v>
      </c>
      <c r="P38" s="9">
        <v>75</v>
      </c>
      <c r="Q38" s="9">
        <v>86</v>
      </c>
      <c r="R38" s="10">
        <f>Q38</f>
        <v>86</v>
      </c>
      <c r="S38" s="9">
        <v>15</v>
      </c>
      <c r="T38" s="9">
        <v>31</v>
      </c>
      <c r="U38" s="9">
        <v>50</v>
      </c>
      <c r="V38" s="9">
        <v>74</v>
      </c>
      <c r="W38" s="9">
        <v>78</v>
      </c>
      <c r="X38" s="9">
        <v>85</v>
      </c>
      <c r="Y38" s="9">
        <v>103</v>
      </c>
      <c r="Z38" s="9">
        <v>155</v>
      </c>
      <c r="AA38" s="9">
        <v>127</v>
      </c>
      <c r="AB38" s="9">
        <v>156</v>
      </c>
      <c r="AC38" s="9">
        <v>162</v>
      </c>
      <c r="AD38" s="9">
        <v>164</v>
      </c>
      <c r="AE38" s="10">
        <f>AD38</f>
        <v>164</v>
      </c>
      <c r="AF38" s="9">
        <v>8</v>
      </c>
      <c r="AG38" s="9">
        <v>14</v>
      </c>
      <c r="AH38" s="9">
        <v>20</v>
      </c>
      <c r="AI38" s="9">
        <v>30</v>
      </c>
      <c r="AJ38" s="9">
        <v>38</v>
      </c>
      <c r="AK38" s="9">
        <v>58</v>
      </c>
      <c r="AL38" s="9">
        <v>70</v>
      </c>
      <c r="AM38" s="9">
        <v>76</v>
      </c>
      <c r="AN38" s="9">
        <v>86</v>
      </c>
      <c r="AO38" s="9">
        <v>92</v>
      </c>
      <c r="AP38" s="9">
        <v>98</v>
      </c>
      <c r="AQ38" s="9">
        <v>110</v>
      </c>
      <c r="AR38" s="10">
        <f>AQ38</f>
        <v>110</v>
      </c>
      <c r="AS38" s="9">
        <v>13</v>
      </c>
      <c r="AT38" s="9">
        <v>23</v>
      </c>
      <c r="AU38" s="9">
        <v>29</v>
      </c>
      <c r="AV38" s="9">
        <v>38</v>
      </c>
      <c r="AW38" s="9">
        <v>46</v>
      </c>
      <c r="AX38" s="9">
        <v>66</v>
      </c>
      <c r="AY38" s="9">
        <v>71</v>
      </c>
      <c r="AZ38" s="9">
        <v>81</v>
      </c>
      <c r="BA38" s="69">
        <v>90</v>
      </c>
      <c r="BB38" s="69">
        <v>96</v>
      </c>
      <c r="BC38" s="69">
        <v>103</v>
      </c>
      <c r="BD38" s="69">
        <v>116</v>
      </c>
      <c r="BE38" s="10">
        <f>BD38</f>
        <v>116</v>
      </c>
      <c r="BF38" s="9"/>
    </row>
    <row r="39" spans="2:58" ht="15" customHeight="1">
      <c r="B39" s="100" t="s">
        <v>14</v>
      </c>
      <c r="C39" s="101"/>
      <c r="D39" s="131" t="s">
        <v>75</v>
      </c>
      <c r="E39" s="132"/>
      <c r="F39" s="22" t="s">
        <v>2</v>
      </c>
      <c r="G39" s="22" t="s">
        <v>2</v>
      </c>
      <c r="H39" s="22" t="s">
        <v>2</v>
      </c>
      <c r="I39" s="22" t="s">
        <v>2</v>
      </c>
      <c r="J39" s="22" t="s">
        <v>2</v>
      </c>
      <c r="K39" s="22" t="s">
        <v>2</v>
      </c>
      <c r="L39" s="22">
        <v>1027804</v>
      </c>
      <c r="M39" s="22">
        <v>1045005</v>
      </c>
      <c r="N39" s="22">
        <v>1065309</v>
      </c>
      <c r="O39" s="22">
        <v>1075390</v>
      </c>
      <c r="P39" s="22">
        <v>1261715</v>
      </c>
      <c r="Q39" s="22">
        <v>1273755</v>
      </c>
      <c r="R39" s="23">
        <f>Q39</f>
        <v>1273755</v>
      </c>
      <c r="S39" s="22">
        <v>1331626</v>
      </c>
      <c r="T39" s="22">
        <v>1364444</v>
      </c>
      <c r="U39" s="22">
        <v>1431542</v>
      </c>
      <c r="V39" s="22">
        <v>1468651</v>
      </c>
      <c r="W39" s="22">
        <v>1484540</v>
      </c>
      <c r="X39" s="22">
        <v>1498952</v>
      </c>
      <c r="Y39" s="22">
        <v>1563224</v>
      </c>
      <c r="Z39" s="22">
        <v>1599028</v>
      </c>
      <c r="AA39" s="22">
        <v>1614747</v>
      </c>
      <c r="AB39" s="22">
        <v>1643715</v>
      </c>
      <c r="AC39" s="22">
        <v>1680364</v>
      </c>
      <c r="AD39" s="22">
        <v>1756583</v>
      </c>
      <c r="AE39" s="23">
        <f>AD39</f>
        <v>1756583</v>
      </c>
      <c r="AF39" s="22">
        <v>1800591</v>
      </c>
      <c r="AG39" s="22">
        <v>1826620</v>
      </c>
      <c r="AH39" s="22">
        <v>1848770</v>
      </c>
      <c r="AI39" s="22">
        <v>1873705</v>
      </c>
      <c r="AJ39" s="22">
        <v>1914250</v>
      </c>
      <c r="AK39" s="22">
        <v>1932964</v>
      </c>
      <c r="AL39" s="22">
        <v>1978112</v>
      </c>
      <c r="AM39" s="22">
        <v>1993127</v>
      </c>
      <c r="AN39" s="22">
        <v>2040239</v>
      </c>
      <c r="AO39" s="22">
        <v>2079369</v>
      </c>
      <c r="AP39" s="22">
        <v>2098230</v>
      </c>
      <c r="AQ39" s="22">
        <v>2112301</v>
      </c>
      <c r="AR39" s="23">
        <f>AQ39</f>
        <v>2112301</v>
      </c>
      <c r="AS39" s="22">
        <v>2149629</v>
      </c>
      <c r="AT39" s="22">
        <v>2385545</v>
      </c>
      <c r="AU39" s="22">
        <v>2438626</v>
      </c>
      <c r="AV39" s="22">
        <v>2468664</v>
      </c>
      <c r="AW39" s="22">
        <v>2518791</v>
      </c>
      <c r="AX39" s="22">
        <v>2552509</v>
      </c>
      <c r="AY39" s="22">
        <v>2612609</v>
      </c>
      <c r="AZ39" s="22">
        <v>2649008</v>
      </c>
      <c r="BA39" s="79">
        <v>2722123</v>
      </c>
      <c r="BB39" s="79">
        <v>2804603</v>
      </c>
      <c r="BC39" s="79">
        <v>2863683</v>
      </c>
      <c r="BD39" s="79">
        <v>2895263</v>
      </c>
      <c r="BE39" s="23">
        <f>BD39</f>
        <v>2895263</v>
      </c>
      <c r="BF39" s="22">
        <v>2938163</v>
      </c>
    </row>
    <row r="40" spans="2:58" ht="15" customHeight="1">
      <c r="B40" s="49"/>
      <c r="C40" s="50" t="s">
        <v>8</v>
      </c>
      <c r="D40" s="80"/>
      <c r="E40" s="39" t="s">
        <v>158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164</v>
      </c>
      <c r="S40" s="84" t="s">
        <v>164</v>
      </c>
      <c r="T40" s="84" t="s">
        <v>164</v>
      </c>
      <c r="U40" s="84" t="s">
        <v>164</v>
      </c>
      <c r="V40" s="84" t="s">
        <v>164</v>
      </c>
      <c r="W40" s="84" t="s">
        <v>164</v>
      </c>
      <c r="X40" s="84" t="s">
        <v>164</v>
      </c>
      <c r="Y40" s="84">
        <f t="shared" ref="Y40:AD40" si="4">Y39/L39</f>
        <v>1.5209358982841086</v>
      </c>
      <c r="Z40" s="84">
        <f t="shared" si="4"/>
        <v>1.5301630135740978</v>
      </c>
      <c r="AA40" s="84">
        <f t="shared" si="4"/>
        <v>1.5157545838812965</v>
      </c>
      <c r="AB40" s="84">
        <f t="shared" si="4"/>
        <v>1.5284826900008368</v>
      </c>
      <c r="AC40" s="84">
        <f t="shared" si="4"/>
        <v>1.3318094815390162</v>
      </c>
      <c r="AD40" s="84">
        <f t="shared" si="4"/>
        <v>1.3790587671883525</v>
      </c>
      <c r="AE40" s="23" t="s">
        <v>164</v>
      </c>
      <c r="AF40" s="84">
        <f t="shared" ref="AF40:AQ40" si="5">AF39/S39</f>
        <v>1.352174709715791</v>
      </c>
      <c r="AG40" s="84">
        <f t="shared" si="5"/>
        <v>1.3387284490972147</v>
      </c>
      <c r="AH40" s="84">
        <f t="shared" si="5"/>
        <v>1.291453551485042</v>
      </c>
      <c r="AI40" s="84">
        <f t="shared" si="5"/>
        <v>1.2758000369046152</v>
      </c>
      <c r="AJ40" s="84">
        <f t="shared" si="5"/>
        <v>1.2894566667115739</v>
      </c>
      <c r="AK40" s="84">
        <f t="shared" si="5"/>
        <v>1.2895436278146331</v>
      </c>
      <c r="AL40" s="84">
        <f t="shared" si="5"/>
        <v>1.2654053417808324</v>
      </c>
      <c r="AM40" s="84">
        <f t="shared" si="5"/>
        <v>1.2464616004222566</v>
      </c>
      <c r="AN40" s="84">
        <f t="shared" si="5"/>
        <v>1.2635038182452112</v>
      </c>
      <c r="AO40" s="84">
        <f t="shared" si="5"/>
        <v>1.2650422974785775</v>
      </c>
      <c r="AP40" s="84">
        <f t="shared" si="5"/>
        <v>1.2486758821303003</v>
      </c>
      <c r="AQ40" s="84">
        <f t="shared" si="5"/>
        <v>1.2025056601367541</v>
      </c>
      <c r="AR40" s="29">
        <f>AR39/AE39</f>
        <v>1.2025056601367541</v>
      </c>
      <c r="AS40" s="84">
        <f t="shared" ref="AS40:AY40" si="6">AS39/AF39</f>
        <v>1.1938463537805086</v>
      </c>
      <c r="AT40" s="84">
        <f t="shared" si="6"/>
        <v>1.3059886566445129</v>
      </c>
      <c r="AU40" s="84">
        <f t="shared" si="6"/>
        <v>1.3190532083493349</v>
      </c>
      <c r="AV40" s="84">
        <f t="shared" si="6"/>
        <v>1.3175307745883156</v>
      </c>
      <c r="AW40" s="84">
        <f t="shared" si="6"/>
        <v>1.3158108919942537</v>
      </c>
      <c r="AX40" s="84">
        <f t="shared" si="6"/>
        <v>1.3205155398652018</v>
      </c>
      <c r="AY40" s="84">
        <f t="shared" si="6"/>
        <v>1.3207588852400673</v>
      </c>
      <c r="AZ40" s="84">
        <f t="shared" ref="AZ40:BB40" si="7">AZ39/AM39</f>
        <v>1.3290713537070142</v>
      </c>
      <c r="BA40" s="84">
        <f t="shared" si="7"/>
        <v>1.33421770684709</v>
      </c>
      <c r="BB40" s="84">
        <f t="shared" si="7"/>
        <v>1.348775998872735</v>
      </c>
      <c r="BC40" s="84">
        <f>BC39/AP39</f>
        <v>1.3648089103673096</v>
      </c>
      <c r="BD40" s="84">
        <f>BD39/AQ39</f>
        <v>1.3706678167552826</v>
      </c>
      <c r="BE40" s="29">
        <f>BE39/AR39</f>
        <v>1.3706678167552826</v>
      </c>
      <c r="BF40" s="83">
        <v>1.367</v>
      </c>
    </row>
    <row r="41" spans="2:58" ht="15" customHeight="1">
      <c r="B41" s="100" t="s">
        <v>15</v>
      </c>
      <c r="C41" s="101"/>
      <c r="D41" s="135" t="s">
        <v>76</v>
      </c>
      <c r="E41" s="135"/>
      <c r="F41" s="27" t="s">
        <v>2</v>
      </c>
      <c r="G41" s="24" t="s">
        <v>2</v>
      </c>
      <c r="H41" s="24" t="s">
        <v>2</v>
      </c>
      <c r="I41" s="24" t="s">
        <v>2</v>
      </c>
      <c r="J41" s="24" t="s">
        <v>2</v>
      </c>
      <c r="K41" s="24" t="s">
        <v>2</v>
      </c>
      <c r="L41" s="24" t="s">
        <v>2</v>
      </c>
      <c r="M41" s="24" t="s">
        <v>2</v>
      </c>
      <c r="N41" s="24" t="s">
        <v>2</v>
      </c>
      <c r="O41" s="24" t="s">
        <v>2</v>
      </c>
      <c r="P41" s="24" t="s">
        <v>2</v>
      </c>
      <c r="Q41" s="24" t="s">
        <v>2</v>
      </c>
      <c r="R41" s="25" t="s">
        <v>2</v>
      </c>
      <c r="S41" s="24">
        <v>6</v>
      </c>
      <c r="T41" s="24">
        <v>11</v>
      </c>
      <c r="U41" s="24">
        <v>18</v>
      </c>
      <c r="V41" s="24">
        <v>24</v>
      </c>
      <c r="W41" s="24">
        <v>42</v>
      </c>
      <c r="X41" s="24">
        <v>68</v>
      </c>
      <c r="Y41" s="24">
        <v>77</v>
      </c>
      <c r="Z41" s="24">
        <v>82</v>
      </c>
      <c r="AA41" s="24">
        <v>87</v>
      </c>
      <c r="AB41" s="24">
        <v>98</v>
      </c>
      <c r="AC41" s="24">
        <v>110</v>
      </c>
      <c r="AD41" s="24">
        <v>144</v>
      </c>
      <c r="AE41" s="25">
        <f>AD41</f>
        <v>144</v>
      </c>
      <c r="AF41" s="24">
        <v>2</v>
      </c>
      <c r="AG41" s="24">
        <v>5</v>
      </c>
      <c r="AH41" s="24">
        <v>17</v>
      </c>
      <c r="AI41" s="24">
        <v>26</v>
      </c>
      <c r="AJ41" s="24">
        <v>43</v>
      </c>
      <c r="AK41" s="24">
        <v>92</v>
      </c>
      <c r="AL41" s="24">
        <v>101</v>
      </c>
      <c r="AM41" s="24">
        <v>107</v>
      </c>
      <c r="AN41" s="24">
        <v>110</v>
      </c>
      <c r="AO41" s="24">
        <v>118</v>
      </c>
      <c r="AP41" s="24">
        <v>126</v>
      </c>
      <c r="AQ41" s="24">
        <v>162</v>
      </c>
      <c r="AR41" s="25">
        <f>AQ41</f>
        <v>162</v>
      </c>
      <c r="AS41" s="24">
        <v>2</v>
      </c>
      <c r="AT41" s="24">
        <v>5</v>
      </c>
      <c r="AU41" s="24">
        <v>11</v>
      </c>
      <c r="AV41" s="24">
        <v>20</v>
      </c>
      <c r="AW41" s="24">
        <v>27</v>
      </c>
      <c r="AX41" s="24">
        <v>65</v>
      </c>
      <c r="AY41" s="24">
        <v>73</v>
      </c>
      <c r="AZ41" s="24">
        <v>77</v>
      </c>
      <c r="BA41" s="74">
        <v>84</v>
      </c>
      <c r="BB41" s="74">
        <v>88</v>
      </c>
      <c r="BC41" s="74">
        <v>99</v>
      </c>
      <c r="BD41" s="74">
        <v>122</v>
      </c>
      <c r="BE41" s="25">
        <f>BD41</f>
        <v>122</v>
      </c>
      <c r="BF41" s="24">
        <v>2</v>
      </c>
    </row>
    <row r="42" spans="2:58" ht="15" customHeight="1">
      <c r="B42" s="49"/>
      <c r="C42" s="50" t="s">
        <v>8</v>
      </c>
      <c r="D42" s="85"/>
      <c r="E42" s="39" t="s">
        <v>158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164</v>
      </c>
      <c r="S42" s="84" t="s">
        <v>164</v>
      </c>
      <c r="T42" s="84" t="s">
        <v>164</v>
      </c>
      <c r="U42" s="84" t="s">
        <v>164</v>
      </c>
      <c r="V42" s="84" t="s">
        <v>164</v>
      </c>
      <c r="W42" s="84" t="s">
        <v>164</v>
      </c>
      <c r="X42" s="84" t="s">
        <v>164</v>
      </c>
      <c r="Y42" s="84" t="s">
        <v>164</v>
      </c>
      <c r="Z42" s="84" t="s">
        <v>164</v>
      </c>
      <c r="AA42" s="84" t="s">
        <v>164</v>
      </c>
      <c r="AB42" s="84" t="s">
        <v>164</v>
      </c>
      <c r="AC42" s="84" t="s">
        <v>164</v>
      </c>
      <c r="AD42" s="84" t="s">
        <v>164</v>
      </c>
      <c r="AE42" s="25" t="s">
        <v>164</v>
      </c>
      <c r="AF42" s="84">
        <f t="shared" ref="AF42:AQ42" si="8">AF41/S41</f>
        <v>0.33333333333333331</v>
      </c>
      <c r="AG42" s="84">
        <f t="shared" si="8"/>
        <v>0.45454545454545453</v>
      </c>
      <c r="AH42" s="84">
        <f t="shared" si="8"/>
        <v>0.94444444444444442</v>
      </c>
      <c r="AI42" s="84">
        <f t="shared" si="8"/>
        <v>1.0833333333333333</v>
      </c>
      <c r="AJ42" s="84">
        <f t="shared" si="8"/>
        <v>1.0238095238095237</v>
      </c>
      <c r="AK42" s="84">
        <f t="shared" si="8"/>
        <v>1.3529411764705883</v>
      </c>
      <c r="AL42" s="84">
        <f t="shared" si="8"/>
        <v>1.3116883116883118</v>
      </c>
      <c r="AM42" s="84">
        <f t="shared" si="8"/>
        <v>1.3048780487804879</v>
      </c>
      <c r="AN42" s="84">
        <f t="shared" si="8"/>
        <v>1.264367816091954</v>
      </c>
      <c r="AO42" s="84">
        <f t="shared" si="8"/>
        <v>1.2040816326530612</v>
      </c>
      <c r="AP42" s="84">
        <f t="shared" si="8"/>
        <v>1.1454545454545455</v>
      </c>
      <c r="AQ42" s="84">
        <f t="shared" si="8"/>
        <v>1.125</v>
      </c>
      <c r="AR42" s="29">
        <f>AR41/AE41</f>
        <v>1.125</v>
      </c>
      <c r="AS42" s="84">
        <f t="shared" ref="AS42:AY42" si="9">AS41/AF41</f>
        <v>1</v>
      </c>
      <c r="AT42" s="84">
        <f t="shared" si="9"/>
        <v>1</v>
      </c>
      <c r="AU42" s="84">
        <f t="shared" si="9"/>
        <v>0.6470588235294118</v>
      </c>
      <c r="AV42" s="84">
        <f t="shared" si="9"/>
        <v>0.76923076923076927</v>
      </c>
      <c r="AW42" s="84">
        <f t="shared" si="9"/>
        <v>0.62790697674418605</v>
      </c>
      <c r="AX42" s="84">
        <f t="shared" si="9"/>
        <v>0.70652173913043481</v>
      </c>
      <c r="AY42" s="84">
        <f t="shared" si="9"/>
        <v>0.72277227722772275</v>
      </c>
      <c r="AZ42" s="84">
        <f t="shared" ref="AZ42:BE42" si="10">AZ41/AM41</f>
        <v>0.71962616822429903</v>
      </c>
      <c r="BA42" s="84">
        <f t="shared" si="10"/>
        <v>0.76363636363636367</v>
      </c>
      <c r="BB42" s="84">
        <f t="shared" si="10"/>
        <v>0.74576271186440679</v>
      </c>
      <c r="BC42" s="84">
        <f t="shared" si="10"/>
        <v>0.7857142857142857</v>
      </c>
      <c r="BD42" s="84">
        <f t="shared" si="10"/>
        <v>0.75308641975308643</v>
      </c>
      <c r="BE42" s="29">
        <f t="shared" si="10"/>
        <v>0.75308641975308643</v>
      </c>
      <c r="BF42" s="83">
        <v>1</v>
      </c>
    </row>
    <row r="43" spans="2:58" ht="15" customHeight="1">
      <c r="B43" s="94" t="s">
        <v>16</v>
      </c>
      <c r="C43" s="95"/>
      <c r="D43" s="138" t="s">
        <v>77</v>
      </c>
      <c r="E43" s="123"/>
      <c r="F43" s="14">
        <v>52</v>
      </c>
      <c r="G43" s="14">
        <v>55</v>
      </c>
      <c r="H43" s="14">
        <v>58</v>
      </c>
      <c r="I43" s="14">
        <v>59</v>
      </c>
      <c r="J43" s="14">
        <v>60</v>
      </c>
      <c r="K43" s="14">
        <v>67</v>
      </c>
      <c r="L43" s="14">
        <v>72</v>
      </c>
      <c r="M43" s="14">
        <v>74</v>
      </c>
      <c r="N43" s="14">
        <v>77</v>
      </c>
      <c r="O43" s="14">
        <v>79</v>
      </c>
      <c r="P43" s="14">
        <v>81</v>
      </c>
      <c r="Q43" s="14">
        <v>93</v>
      </c>
      <c r="R43" s="16">
        <v>93</v>
      </c>
      <c r="S43" s="14">
        <v>95</v>
      </c>
      <c r="T43" s="14">
        <v>96</v>
      </c>
      <c r="U43" s="14">
        <v>98</v>
      </c>
      <c r="V43" s="14">
        <v>99</v>
      </c>
      <c r="W43" s="14">
        <v>103</v>
      </c>
      <c r="X43" s="14">
        <v>108</v>
      </c>
      <c r="Y43" s="14">
        <v>110</v>
      </c>
      <c r="Z43" s="14">
        <v>114</v>
      </c>
      <c r="AA43" s="14">
        <v>116</v>
      </c>
      <c r="AB43" s="14">
        <v>119</v>
      </c>
      <c r="AC43" s="14">
        <v>123</v>
      </c>
      <c r="AD43" s="14">
        <v>128</v>
      </c>
      <c r="AE43" s="16">
        <f>AD43</f>
        <v>128</v>
      </c>
      <c r="AF43" s="14">
        <v>129</v>
      </c>
      <c r="AG43" s="14">
        <v>130</v>
      </c>
      <c r="AH43" s="14">
        <v>134</v>
      </c>
      <c r="AI43" s="14">
        <v>135</v>
      </c>
      <c r="AJ43" s="14">
        <v>136</v>
      </c>
      <c r="AK43" s="14">
        <v>151</v>
      </c>
      <c r="AL43" s="14">
        <v>152</v>
      </c>
      <c r="AM43" s="14">
        <v>154</v>
      </c>
      <c r="AN43" s="14">
        <v>155</v>
      </c>
      <c r="AO43" s="14">
        <v>156</v>
      </c>
      <c r="AP43" s="14">
        <v>157</v>
      </c>
      <c r="AQ43" s="14">
        <v>165</v>
      </c>
      <c r="AR43" s="16">
        <f>AQ43</f>
        <v>165</v>
      </c>
      <c r="AS43" s="14">
        <v>166</v>
      </c>
      <c r="AT43" s="14">
        <v>167</v>
      </c>
      <c r="AU43" s="14">
        <v>168</v>
      </c>
      <c r="AV43" s="14">
        <v>172</v>
      </c>
      <c r="AW43" s="14">
        <v>174</v>
      </c>
      <c r="AX43" s="14">
        <v>184</v>
      </c>
      <c r="AY43" s="14">
        <v>185</v>
      </c>
      <c r="AZ43" s="14">
        <v>186</v>
      </c>
      <c r="BA43" s="71">
        <v>190</v>
      </c>
      <c r="BB43" s="71">
        <v>191</v>
      </c>
      <c r="BC43" s="71">
        <v>192</v>
      </c>
      <c r="BD43" s="71">
        <v>201</v>
      </c>
      <c r="BE43" s="16">
        <f>BD43</f>
        <v>201</v>
      </c>
      <c r="BF43" s="14">
        <v>166</v>
      </c>
    </row>
    <row r="44" spans="2:58" ht="15" customHeight="1">
      <c r="B44" s="56"/>
      <c r="C44" s="57" t="s">
        <v>17</v>
      </c>
      <c r="D44" s="45"/>
      <c r="E44" s="46" t="s">
        <v>157</v>
      </c>
      <c r="F44" s="17">
        <v>2</v>
      </c>
      <c r="G44" s="17">
        <v>3</v>
      </c>
      <c r="H44" s="17">
        <v>3</v>
      </c>
      <c r="I44" s="17">
        <v>1</v>
      </c>
      <c r="J44" s="17">
        <v>1</v>
      </c>
      <c r="K44" s="17">
        <v>7</v>
      </c>
      <c r="L44" s="17">
        <v>5</v>
      </c>
      <c r="M44" s="17">
        <v>2</v>
      </c>
      <c r="N44" s="17">
        <v>3</v>
      </c>
      <c r="O44" s="17">
        <v>2</v>
      </c>
      <c r="P44" s="17">
        <v>2</v>
      </c>
      <c r="Q44" s="17">
        <v>12</v>
      </c>
      <c r="R44" s="18" t="s">
        <v>2</v>
      </c>
      <c r="S44" s="17">
        <v>2</v>
      </c>
      <c r="T44" s="17">
        <v>1</v>
      </c>
      <c r="U44" s="17">
        <v>2</v>
      </c>
      <c r="V44" s="17">
        <v>1</v>
      </c>
      <c r="W44" s="17">
        <v>4</v>
      </c>
      <c r="X44" s="17">
        <v>5</v>
      </c>
      <c r="Y44" s="17">
        <v>2</v>
      </c>
      <c r="Z44" s="17">
        <v>4</v>
      </c>
      <c r="AA44" s="17">
        <v>2</v>
      </c>
      <c r="AB44" s="17">
        <v>3</v>
      </c>
      <c r="AC44" s="17">
        <v>4</v>
      </c>
      <c r="AD44" s="17">
        <v>5</v>
      </c>
      <c r="AE44" s="18" t="s">
        <v>2</v>
      </c>
      <c r="AF44" s="17">
        <v>1</v>
      </c>
      <c r="AG44" s="17">
        <v>1</v>
      </c>
      <c r="AH44" s="17">
        <v>4</v>
      </c>
      <c r="AI44" s="17">
        <v>1</v>
      </c>
      <c r="AJ44" s="17">
        <v>1</v>
      </c>
      <c r="AK44" s="17">
        <v>15</v>
      </c>
      <c r="AL44" s="17">
        <v>1</v>
      </c>
      <c r="AM44" s="17">
        <v>2</v>
      </c>
      <c r="AN44" s="17">
        <v>1</v>
      </c>
      <c r="AO44" s="17">
        <v>1</v>
      </c>
      <c r="AP44" s="17">
        <v>1</v>
      </c>
      <c r="AQ44" s="17">
        <v>8</v>
      </c>
      <c r="AR44" s="18" t="s">
        <v>0</v>
      </c>
      <c r="AS44" s="17">
        <v>1</v>
      </c>
      <c r="AT44" s="17">
        <v>1</v>
      </c>
      <c r="AU44" s="17">
        <v>1</v>
      </c>
      <c r="AV44" s="17">
        <v>4</v>
      </c>
      <c r="AW44" s="17">
        <v>2</v>
      </c>
      <c r="AX44" s="17">
        <v>10</v>
      </c>
      <c r="AY44" s="17">
        <v>1</v>
      </c>
      <c r="AZ44" s="17">
        <v>1</v>
      </c>
      <c r="BA44" s="75">
        <v>4</v>
      </c>
      <c r="BB44" s="75">
        <v>1</v>
      </c>
      <c r="BC44" s="75">
        <v>1</v>
      </c>
      <c r="BD44" s="75">
        <v>9</v>
      </c>
      <c r="BE44" s="18" t="s">
        <v>0</v>
      </c>
      <c r="BF44" s="17">
        <v>1</v>
      </c>
    </row>
    <row r="45" spans="2:58" ht="15" customHeight="1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65"/>
      <c r="BB45" s="65"/>
      <c r="BC45" s="65"/>
      <c r="BD45" s="65"/>
      <c r="BE45" s="19"/>
    </row>
    <row r="46" spans="2:58" ht="15" customHeight="1">
      <c r="B46" s="19" t="s">
        <v>6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65"/>
      <c r="BB46" s="65"/>
      <c r="BC46" s="65"/>
      <c r="BD46" s="65"/>
      <c r="BE46" s="19"/>
    </row>
    <row r="47" spans="2:58" ht="15" customHeight="1">
      <c r="B47" s="19" t="s">
        <v>101</v>
      </c>
      <c r="C47" s="19"/>
      <c r="D47" s="37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58" ht="24.75" customHeight="1">
      <c r="B48" s="126"/>
      <c r="C48" s="127"/>
      <c r="D48" s="126"/>
      <c r="E48" s="127"/>
      <c r="F48" s="141" t="s">
        <v>31</v>
      </c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3"/>
      <c r="R48" s="3" t="s">
        <v>32</v>
      </c>
      <c r="S48" s="141" t="s">
        <v>33</v>
      </c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3"/>
      <c r="AE48" s="3" t="s">
        <v>34</v>
      </c>
      <c r="AF48" s="147" t="s">
        <v>35</v>
      </c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62" t="s">
        <v>122</v>
      </c>
      <c r="AS48" s="148" t="s">
        <v>123</v>
      </c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50"/>
      <c r="BE48" s="62" t="s">
        <v>154</v>
      </c>
      <c r="BF48" s="4" t="s">
        <v>163</v>
      </c>
    </row>
    <row r="49" spans="2:58" ht="15" customHeight="1">
      <c r="B49" s="128"/>
      <c r="C49" s="129"/>
      <c r="D49" s="128"/>
      <c r="E49" s="129"/>
      <c r="F49" s="4" t="s">
        <v>49</v>
      </c>
      <c r="G49" s="4" t="s">
        <v>50</v>
      </c>
      <c r="H49" s="4" t="s">
        <v>51</v>
      </c>
      <c r="I49" s="4" t="s">
        <v>52</v>
      </c>
      <c r="J49" s="4" t="s">
        <v>53</v>
      </c>
      <c r="K49" s="4" t="s">
        <v>54</v>
      </c>
      <c r="L49" s="4" t="s">
        <v>55</v>
      </c>
      <c r="M49" s="4" t="s">
        <v>56</v>
      </c>
      <c r="N49" s="4" t="s">
        <v>57</v>
      </c>
      <c r="O49" s="4" t="s">
        <v>58</v>
      </c>
      <c r="P49" s="4" t="s">
        <v>59</v>
      </c>
      <c r="Q49" s="4" t="s">
        <v>60</v>
      </c>
      <c r="R49" s="5" t="s">
        <v>48</v>
      </c>
      <c r="S49" s="4" t="s">
        <v>61</v>
      </c>
      <c r="T49" s="4" t="s">
        <v>62</v>
      </c>
      <c r="U49" s="4" t="s">
        <v>63</v>
      </c>
      <c r="V49" s="4" t="s">
        <v>64</v>
      </c>
      <c r="W49" s="4" t="s">
        <v>53</v>
      </c>
      <c r="X49" s="4" t="s">
        <v>54</v>
      </c>
      <c r="Y49" s="4" t="s">
        <v>55</v>
      </c>
      <c r="Z49" s="4" t="s">
        <v>56</v>
      </c>
      <c r="AA49" s="4" t="s">
        <v>57</v>
      </c>
      <c r="AB49" s="4" t="s">
        <v>58</v>
      </c>
      <c r="AC49" s="4" t="s">
        <v>59</v>
      </c>
      <c r="AD49" s="4" t="s">
        <v>60</v>
      </c>
      <c r="AE49" s="5" t="s">
        <v>48</v>
      </c>
      <c r="AF49" s="4" t="s">
        <v>61</v>
      </c>
      <c r="AG49" s="4" t="s">
        <v>62</v>
      </c>
      <c r="AH49" s="4" t="s">
        <v>63</v>
      </c>
      <c r="AI49" s="4" t="s">
        <v>64</v>
      </c>
      <c r="AJ49" s="4" t="s">
        <v>53</v>
      </c>
      <c r="AK49" s="4" t="s">
        <v>54</v>
      </c>
      <c r="AL49" s="4" t="s">
        <v>55</v>
      </c>
      <c r="AM49" s="4" t="s">
        <v>56</v>
      </c>
      <c r="AN49" s="4" t="s">
        <v>111</v>
      </c>
      <c r="AO49" s="4" t="s">
        <v>113</v>
      </c>
      <c r="AP49" s="4" t="s">
        <v>114</v>
      </c>
      <c r="AQ49" s="4" t="s">
        <v>116</v>
      </c>
      <c r="AR49" s="5" t="s">
        <v>48</v>
      </c>
      <c r="AS49" s="4" t="s">
        <v>61</v>
      </c>
      <c r="AT49" s="4" t="s">
        <v>62</v>
      </c>
      <c r="AU49" s="4" t="s">
        <v>63</v>
      </c>
      <c r="AV49" s="4" t="s">
        <v>117</v>
      </c>
      <c r="AW49" s="4" t="s">
        <v>118</v>
      </c>
      <c r="AX49" s="4" t="s">
        <v>130</v>
      </c>
      <c r="AY49" s="4" t="s">
        <v>132</v>
      </c>
      <c r="AZ49" s="4" t="s">
        <v>134</v>
      </c>
      <c r="BA49" s="67" t="s">
        <v>136</v>
      </c>
      <c r="BB49" s="67" t="s">
        <v>147</v>
      </c>
      <c r="BC49" s="67" t="s">
        <v>149</v>
      </c>
      <c r="BD49" s="67" t="s">
        <v>151</v>
      </c>
      <c r="BE49" s="5" t="s">
        <v>48</v>
      </c>
      <c r="BF49" s="4" t="s">
        <v>61</v>
      </c>
    </row>
    <row r="50" spans="2:58" ht="15" customHeight="1">
      <c r="B50" s="94" t="s">
        <v>18</v>
      </c>
      <c r="C50" s="95"/>
      <c r="D50" s="138" t="s">
        <v>78</v>
      </c>
      <c r="E50" s="123"/>
      <c r="F50" s="14">
        <v>5</v>
      </c>
      <c r="G50" s="14">
        <v>6</v>
      </c>
      <c r="H50" s="14">
        <v>27</v>
      </c>
      <c r="I50" s="26">
        <v>29</v>
      </c>
      <c r="J50" s="14">
        <v>39</v>
      </c>
      <c r="K50" s="14">
        <v>119</v>
      </c>
      <c r="L50" s="14">
        <v>6</v>
      </c>
      <c r="M50" s="14">
        <v>5</v>
      </c>
      <c r="N50" s="26">
        <v>5</v>
      </c>
      <c r="O50" s="14">
        <v>1</v>
      </c>
      <c r="P50" s="14">
        <v>2</v>
      </c>
      <c r="Q50" s="14">
        <v>38</v>
      </c>
      <c r="R50" s="16">
        <v>282</v>
      </c>
      <c r="S50" s="14">
        <v>8</v>
      </c>
      <c r="T50" s="14">
        <v>6</v>
      </c>
      <c r="U50" s="14">
        <v>42</v>
      </c>
      <c r="V50" s="26">
        <v>44</v>
      </c>
      <c r="W50" s="14">
        <v>54</v>
      </c>
      <c r="X50" s="14">
        <v>133</v>
      </c>
      <c r="Y50" s="14">
        <v>5</v>
      </c>
      <c r="Z50" s="14">
        <v>6</v>
      </c>
      <c r="AA50" s="26">
        <v>2</v>
      </c>
      <c r="AB50" s="14">
        <v>2</v>
      </c>
      <c r="AC50" s="14">
        <v>5</v>
      </c>
      <c r="AD50" s="14">
        <v>36</v>
      </c>
      <c r="AE50" s="16">
        <f>SUM(S50:AD50)</f>
        <v>343</v>
      </c>
      <c r="AF50" s="14">
        <v>9</v>
      </c>
      <c r="AG50" s="14">
        <v>26</v>
      </c>
      <c r="AH50" s="14">
        <v>67</v>
      </c>
      <c r="AI50" s="14">
        <v>53</v>
      </c>
      <c r="AJ50" s="14">
        <v>74</v>
      </c>
      <c r="AK50" s="14">
        <v>151</v>
      </c>
      <c r="AL50" s="14">
        <v>7</v>
      </c>
      <c r="AM50" s="14">
        <v>9</v>
      </c>
      <c r="AN50" s="14">
        <v>2</v>
      </c>
      <c r="AO50" s="14">
        <v>4</v>
      </c>
      <c r="AP50" s="14">
        <v>7</v>
      </c>
      <c r="AQ50" s="14">
        <v>59</v>
      </c>
      <c r="AR50" s="16">
        <f>SUM(AF50:AQ50)</f>
        <v>468</v>
      </c>
      <c r="AS50" s="14">
        <v>9</v>
      </c>
      <c r="AT50" s="14">
        <v>23</v>
      </c>
      <c r="AU50" s="14">
        <v>59</v>
      </c>
      <c r="AV50" s="14">
        <v>69</v>
      </c>
      <c r="AW50" s="14">
        <v>87</v>
      </c>
      <c r="AX50" s="14">
        <v>171</v>
      </c>
      <c r="AY50" s="14">
        <v>3</v>
      </c>
      <c r="AZ50" s="14">
        <v>5</v>
      </c>
      <c r="BA50" s="71">
        <v>5</v>
      </c>
      <c r="BB50" s="71">
        <v>4</v>
      </c>
      <c r="BC50" s="71">
        <v>8</v>
      </c>
      <c r="BD50" s="71">
        <v>53</v>
      </c>
      <c r="BE50" s="16">
        <f>SUM(AS50:BD50)</f>
        <v>496</v>
      </c>
      <c r="BF50" s="14">
        <v>9</v>
      </c>
    </row>
    <row r="51" spans="2:58" ht="15" customHeight="1">
      <c r="B51" s="100" t="s">
        <v>19</v>
      </c>
      <c r="C51" s="101"/>
      <c r="D51" s="131" t="s">
        <v>79</v>
      </c>
      <c r="E51" s="132"/>
      <c r="F51" s="24">
        <v>5</v>
      </c>
      <c r="G51" s="24">
        <v>11</v>
      </c>
      <c r="H51" s="24">
        <v>38</v>
      </c>
      <c r="I51" s="24">
        <v>67</v>
      </c>
      <c r="J51" s="24">
        <v>106</v>
      </c>
      <c r="K51" s="24">
        <v>225</v>
      </c>
      <c r="L51" s="24">
        <v>231</v>
      </c>
      <c r="M51" s="24">
        <v>236</v>
      </c>
      <c r="N51" s="24">
        <v>241</v>
      </c>
      <c r="O51" s="24">
        <v>242</v>
      </c>
      <c r="P51" s="24">
        <v>244</v>
      </c>
      <c r="Q51" s="24">
        <v>282</v>
      </c>
      <c r="R51" s="25">
        <f>Q51</f>
        <v>282</v>
      </c>
      <c r="S51" s="24">
        <v>8</v>
      </c>
      <c r="T51" s="24">
        <v>14</v>
      </c>
      <c r="U51" s="24">
        <v>56</v>
      </c>
      <c r="V51" s="27">
        <v>100</v>
      </c>
      <c r="W51" s="24">
        <v>154</v>
      </c>
      <c r="X51" s="24">
        <v>287</v>
      </c>
      <c r="Y51" s="24">
        <v>292</v>
      </c>
      <c r="Z51" s="24">
        <v>298</v>
      </c>
      <c r="AA51" s="27">
        <v>300</v>
      </c>
      <c r="AB51" s="24">
        <v>302</v>
      </c>
      <c r="AC51" s="24">
        <v>307</v>
      </c>
      <c r="AD51" s="24">
        <v>343</v>
      </c>
      <c r="AE51" s="25">
        <f>AD51</f>
        <v>343</v>
      </c>
      <c r="AF51" s="24">
        <v>9</v>
      </c>
      <c r="AG51" s="24">
        <v>35</v>
      </c>
      <c r="AH51" s="24">
        <v>102</v>
      </c>
      <c r="AI51" s="24">
        <v>155</v>
      </c>
      <c r="AJ51" s="24">
        <v>229</v>
      </c>
      <c r="AK51" s="24">
        <v>380</v>
      </c>
      <c r="AL51" s="24">
        <v>387</v>
      </c>
      <c r="AM51" s="24">
        <v>396</v>
      </c>
      <c r="AN51" s="24">
        <v>398</v>
      </c>
      <c r="AO51" s="24">
        <v>402</v>
      </c>
      <c r="AP51" s="24">
        <v>409</v>
      </c>
      <c r="AQ51" s="24">
        <v>468</v>
      </c>
      <c r="AR51" s="25">
        <f>AQ51</f>
        <v>468</v>
      </c>
      <c r="AS51" s="24">
        <v>9</v>
      </c>
      <c r="AT51" s="24">
        <v>32</v>
      </c>
      <c r="AU51" s="24">
        <v>79</v>
      </c>
      <c r="AV51" s="24">
        <v>160</v>
      </c>
      <c r="AW51" s="24">
        <v>247</v>
      </c>
      <c r="AX51" s="24">
        <v>418</v>
      </c>
      <c r="AY51" s="24">
        <v>421</v>
      </c>
      <c r="AZ51" s="24">
        <v>426</v>
      </c>
      <c r="BA51" s="74">
        <v>431</v>
      </c>
      <c r="BB51" s="74">
        <v>435</v>
      </c>
      <c r="BC51" s="74">
        <v>443</v>
      </c>
      <c r="BD51" s="74">
        <v>496</v>
      </c>
      <c r="BE51" s="25">
        <f>BD51</f>
        <v>496</v>
      </c>
      <c r="BF51" s="24">
        <v>9</v>
      </c>
    </row>
    <row r="52" spans="2:58" ht="15" hidden="1" customHeight="1">
      <c r="B52" s="98" t="s">
        <v>8</v>
      </c>
      <c r="C52" s="99"/>
      <c r="D52" s="133" t="s">
        <v>159</v>
      </c>
      <c r="E52" s="134"/>
      <c r="F52" s="24">
        <v>1</v>
      </c>
      <c r="G52" s="24">
        <v>-10</v>
      </c>
      <c r="H52" s="24">
        <v>1</v>
      </c>
      <c r="I52" s="24">
        <v>10</v>
      </c>
      <c r="J52" s="24">
        <v>5</v>
      </c>
      <c r="K52" s="24">
        <v>53</v>
      </c>
      <c r="L52" s="24">
        <v>52</v>
      </c>
      <c r="M52" s="24">
        <v>56</v>
      </c>
      <c r="N52" s="24">
        <v>57</v>
      </c>
      <c r="O52" s="24">
        <v>53</v>
      </c>
      <c r="P52" s="24">
        <v>53</v>
      </c>
      <c r="Q52" s="24">
        <v>66</v>
      </c>
      <c r="R52" s="25">
        <f>Q52</f>
        <v>66</v>
      </c>
      <c r="S52" s="24">
        <v>3</v>
      </c>
      <c r="T52" s="24">
        <v>3</v>
      </c>
      <c r="U52" s="24">
        <v>18</v>
      </c>
      <c r="V52" s="24">
        <v>33</v>
      </c>
      <c r="W52" s="24">
        <v>48</v>
      </c>
      <c r="X52" s="24">
        <v>62</v>
      </c>
      <c r="Y52" s="24">
        <v>61</v>
      </c>
      <c r="Z52" s="24">
        <v>62</v>
      </c>
      <c r="AA52" s="24">
        <v>59</v>
      </c>
      <c r="AB52" s="24">
        <v>60</v>
      </c>
      <c r="AC52" s="24">
        <v>63</v>
      </c>
      <c r="AD52" s="24">
        <v>61</v>
      </c>
      <c r="AE52" s="25">
        <f>AD52</f>
        <v>61</v>
      </c>
      <c r="AF52" s="24">
        <v>1</v>
      </c>
      <c r="AG52" s="24">
        <v>21</v>
      </c>
      <c r="AH52" s="24">
        <v>46</v>
      </c>
      <c r="AI52" s="24">
        <v>55</v>
      </c>
      <c r="AJ52" s="24">
        <v>75</v>
      </c>
      <c r="AK52" s="24">
        <v>93</v>
      </c>
      <c r="AL52" s="24">
        <v>95</v>
      </c>
      <c r="AM52" s="24">
        <v>98</v>
      </c>
      <c r="AN52" s="24">
        <v>98</v>
      </c>
      <c r="AO52" s="24">
        <v>100</v>
      </c>
      <c r="AP52" s="24">
        <v>102</v>
      </c>
      <c r="AQ52" s="24">
        <v>125</v>
      </c>
      <c r="AR52" s="25">
        <f>AQ52</f>
        <v>125</v>
      </c>
      <c r="AS52" s="9">
        <v>0</v>
      </c>
      <c r="AT52" s="9">
        <v>-3</v>
      </c>
      <c r="AU52" s="9">
        <v>-23</v>
      </c>
      <c r="AV52" s="9">
        <v>5</v>
      </c>
      <c r="AW52" s="9">
        <v>18</v>
      </c>
      <c r="AX52" s="9">
        <v>38</v>
      </c>
      <c r="AY52" s="9">
        <v>34</v>
      </c>
      <c r="AZ52" s="9">
        <v>30</v>
      </c>
      <c r="BA52" s="69">
        <v>33</v>
      </c>
      <c r="BB52" s="69">
        <v>33</v>
      </c>
      <c r="BC52" s="69">
        <v>34</v>
      </c>
      <c r="BD52" s="69">
        <v>23</v>
      </c>
      <c r="BE52" s="10">
        <f>BD52</f>
        <v>23</v>
      </c>
      <c r="BF52" s="9"/>
    </row>
    <row r="53" spans="2:58" ht="15" customHeight="1">
      <c r="B53" s="82"/>
      <c r="C53" s="57" t="s">
        <v>8</v>
      </c>
      <c r="D53" s="81"/>
      <c r="E53" s="46" t="s">
        <v>160</v>
      </c>
      <c r="F53" s="70" t="s">
        <v>164</v>
      </c>
      <c r="G53" s="70" t="s">
        <v>164</v>
      </c>
      <c r="H53" s="70" t="s">
        <v>164</v>
      </c>
      <c r="I53" s="70" t="s">
        <v>164</v>
      </c>
      <c r="J53" s="70" t="s">
        <v>164</v>
      </c>
      <c r="K53" s="70" t="s">
        <v>164</v>
      </c>
      <c r="L53" s="70" t="s">
        <v>164</v>
      </c>
      <c r="M53" s="70" t="s">
        <v>164</v>
      </c>
      <c r="N53" s="70" t="s">
        <v>164</v>
      </c>
      <c r="O53" s="70" t="s">
        <v>164</v>
      </c>
      <c r="P53" s="70" t="s">
        <v>164</v>
      </c>
      <c r="Q53" s="70" t="s">
        <v>164</v>
      </c>
      <c r="R53" s="91" t="s">
        <v>164</v>
      </c>
      <c r="S53" s="70">
        <f t="shared" ref="S53" si="11">S51/F51</f>
        <v>1.6</v>
      </c>
      <c r="T53" s="70">
        <f t="shared" ref="T53" si="12">T51/G51</f>
        <v>1.2727272727272727</v>
      </c>
      <c r="U53" s="70">
        <f t="shared" ref="U53" si="13">U51/H51</f>
        <v>1.4736842105263157</v>
      </c>
      <c r="V53" s="70">
        <f t="shared" ref="V53" si="14">V51/I51</f>
        <v>1.4925373134328359</v>
      </c>
      <c r="W53" s="70">
        <f t="shared" ref="W53" si="15">W51/J51</f>
        <v>1.4528301886792452</v>
      </c>
      <c r="X53" s="70">
        <f t="shared" ref="X53" si="16">X51/K51</f>
        <v>1.2755555555555556</v>
      </c>
      <c r="Y53" s="70">
        <f t="shared" ref="Y53" si="17">Y51/L51</f>
        <v>1.2640692640692641</v>
      </c>
      <c r="Z53" s="70">
        <f t="shared" ref="Z53" si="18">Z51/M51</f>
        <v>1.2627118644067796</v>
      </c>
      <c r="AA53" s="70">
        <f t="shared" ref="AA53" si="19">AA51/N51</f>
        <v>1.2448132780082988</v>
      </c>
      <c r="AB53" s="70">
        <f t="shared" ref="AB53" si="20">AB51/O51</f>
        <v>1.2479338842975207</v>
      </c>
      <c r="AC53" s="70">
        <f t="shared" ref="AC53" si="21">AC51/P51</f>
        <v>1.2581967213114753</v>
      </c>
      <c r="AD53" s="70">
        <f t="shared" ref="AD53" si="22">AD51/Q51</f>
        <v>1.2163120567375887</v>
      </c>
      <c r="AE53" s="91">
        <f>AE51/R51</f>
        <v>1.2163120567375887</v>
      </c>
      <c r="AF53" s="70">
        <f t="shared" ref="AF53" si="23">AF51/S51</f>
        <v>1.125</v>
      </c>
      <c r="AG53" s="70">
        <f t="shared" ref="AG53" si="24">AG51/T51</f>
        <v>2.5</v>
      </c>
      <c r="AH53" s="70">
        <f t="shared" ref="AH53" si="25">AH51/U51</f>
        <v>1.8214285714285714</v>
      </c>
      <c r="AI53" s="70">
        <f t="shared" ref="AI53" si="26">AI51/V51</f>
        <v>1.55</v>
      </c>
      <c r="AJ53" s="70">
        <f t="shared" ref="AJ53" si="27">AJ51/W51</f>
        <v>1.4870129870129871</v>
      </c>
      <c r="AK53" s="70">
        <f t="shared" ref="AK53" si="28">AK51/X51</f>
        <v>1.3240418118466899</v>
      </c>
      <c r="AL53" s="70">
        <f t="shared" ref="AL53" si="29">AL51/Y51</f>
        <v>1.3253424657534247</v>
      </c>
      <c r="AM53" s="70">
        <f t="shared" ref="AM53" si="30">AM51/Z51</f>
        <v>1.3288590604026846</v>
      </c>
      <c r="AN53" s="70">
        <f t="shared" ref="AN53" si="31">AN51/AA51</f>
        <v>1.3266666666666667</v>
      </c>
      <c r="AO53" s="70">
        <f t="shared" ref="AO53" si="32">AO51/AB51</f>
        <v>1.3311258278145695</v>
      </c>
      <c r="AP53" s="70">
        <f t="shared" ref="AP53" si="33">AP51/AC51</f>
        <v>1.3322475570032573</v>
      </c>
      <c r="AQ53" s="70">
        <f t="shared" ref="AQ53" si="34">AQ51/AD51</f>
        <v>1.3644314868804666</v>
      </c>
      <c r="AR53" s="91">
        <f>AR51/AE51</f>
        <v>1.3644314868804666</v>
      </c>
      <c r="AS53" s="70">
        <f t="shared" ref="AS53:BC53" si="35">AS51/AF51</f>
        <v>1</v>
      </c>
      <c r="AT53" s="70">
        <f t="shared" si="35"/>
        <v>0.91428571428571426</v>
      </c>
      <c r="AU53" s="70">
        <f t="shared" si="35"/>
        <v>0.77450980392156865</v>
      </c>
      <c r="AV53" s="70">
        <f t="shared" si="35"/>
        <v>1.032258064516129</v>
      </c>
      <c r="AW53" s="70">
        <f t="shared" si="35"/>
        <v>1.0786026200873362</v>
      </c>
      <c r="AX53" s="70">
        <f t="shared" si="35"/>
        <v>1.1000000000000001</v>
      </c>
      <c r="AY53" s="70">
        <f t="shared" si="35"/>
        <v>1.0878552971576227</v>
      </c>
      <c r="AZ53" s="70">
        <f t="shared" si="35"/>
        <v>1.0757575757575757</v>
      </c>
      <c r="BA53" s="70">
        <f t="shared" si="35"/>
        <v>1.0829145728643217</v>
      </c>
      <c r="BB53" s="70">
        <f t="shared" si="35"/>
        <v>1.0820895522388059</v>
      </c>
      <c r="BC53" s="70">
        <f t="shared" si="35"/>
        <v>1.0831295843520783</v>
      </c>
      <c r="BD53" s="70">
        <f>BD51/AQ51</f>
        <v>1.0598290598290598</v>
      </c>
      <c r="BE53" s="91">
        <f>BE51/AR51</f>
        <v>1.0598290598290598</v>
      </c>
      <c r="BF53" s="11">
        <v>2.556</v>
      </c>
    </row>
    <row r="54" spans="2:58" ht="15" hidden="1" customHeight="1">
      <c r="B54" s="94" t="s">
        <v>97</v>
      </c>
      <c r="C54" s="95"/>
      <c r="D54" s="138" t="s">
        <v>81</v>
      </c>
      <c r="E54" s="123"/>
      <c r="F54" s="14">
        <v>153</v>
      </c>
      <c r="G54" s="14">
        <v>170</v>
      </c>
      <c r="H54" s="14">
        <v>160</v>
      </c>
      <c r="I54" s="26">
        <v>151</v>
      </c>
      <c r="J54" s="14">
        <v>126</v>
      </c>
      <c r="K54" s="14">
        <v>24</v>
      </c>
      <c r="L54" s="14">
        <v>26</v>
      </c>
      <c r="M54" s="14">
        <v>30</v>
      </c>
      <c r="N54" s="26">
        <v>55</v>
      </c>
      <c r="O54" s="14">
        <v>109</v>
      </c>
      <c r="P54" s="14">
        <v>155</v>
      </c>
      <c r="Q54" s="14">
        <v>151</v>
      </c>
      <c r="R54" s="16">
        <f>Q54</f>
        <v>151</v>
      </c>
      <c r="S54" s="14">
        <v>191</v>
      </c>
      <c r="T54" s="14">
        <v>223</v>
      </c>
      <c r="U54" s="14">
        <v>212</v>
      </c>
      <c r="V54" s="26">
        <v>181</v>
      </c>
      <c r="W54" s="14">
        <v>136</v>
      </c>
      <c r="X54" s="14">
        <v>14</v>
      </c>
      <c r="Y54" s="14">
        <v>22</v>
      </c>
      <c r="Z54" s="14">
        <v>40</v>
      </c>
      <c r="AA54" s="26">
        <v>85</v>
      </c>
      <c r="AB54" s="14">
        <v>140</v>
      </c>
      <c r="AC54" s="14">
        <v>187</v>
      </c>
      <c r="AD54" s="14">
        <v>195</v>
      </c>
      <c r="AE54" s="16">
        <f>AD54</f>
        <v>195</v>
      </c>
      <c r="AF54" s="14">
        <v>235</v>
      </c>
      <c r="AG54" s="14">
        <v>280</v>
      </c>
      <c r="AH54" s="14">
        <v>235</v>
      </c>
      <c r="AI54" s="14">
        <v>207</v>
      </c>
      <c r="AJ54" s="14">
        <v>149</v>
      </c>
      <c r="AK54" s="14">
        <v>19</v>
      </c>
      <c r="AL54" s="14">
        <v>25</v>
      </c>
      <c r="AM54" s="14">
        <v>43</v>
      </c>
      <c r="AN54" s="14">
        <v>98</v>
      </c>
      <c r="AO54" s="14">
        <v>154</v>
      </c>
      <c r="AP54" s="14">
        <v>204</v>
      </c>
      <c r="AQ54" s="14">
        <v>187</v>
      </c>
      <c r="AR54" s="16">
        <f>AQ54</f>
        <v>187</v>
      </c>
      <c r="AS54" s="14">
        <v>209</v>
      </c>
      <c r="AT54" s="14">
        <v>262</v>
      </c>
      <c r="AU54" s="14">
        <v>250</v>
      </c>
      <c r="AV54" s="14">
        <v>227</v>
      </c>
      <c r="AW54" s="14">
        <v>159</v>
      </c>
      <c r="AX54" s="14">
        <v>20</v>
      </c>
      <c r="AY54" s="14">
        <v>36</v>
      </c>
      <c r="AZ54" s="14">
        <v>64</v>
      </c>
      <c r="BA54" s="71">
        <v>118</v>
      </c>
      <c r="BB54" s="71">
        <v>173</v>
      </c>
      <c r="BC54" s="71">
        <v>244</v>
      </c>
      <c r="BD54" s="71">
        <v>278</v>
      </c>
      <c r="BE54" s="16">
        <f>BD54</f>
        <v>278</v>
      </c>
      <c r="BF54" s="14"/>
    </row>
    <row r="55" spans="2:58" ht="15" hidden="1" customHeight="1">
      <c r="B55" s="96" t="s">
        <v>8</v>
      </c>
      <c r="C55" s="97"/>
      <c r="D55" s="124" t="s">
        <v>80</v>
      </c>
      <c r="E55" s="125"/>
      <c r="F55" s="17">
        <v>37</v>
      </c>
      <c r="G55" s="17">
        <v>57</v>
      </c>
      <c r="H55" s="17">
        <v>49</v>
      </c>
      <c r="I55" s="17">
        <v>40</v>
      </c>
      <c r="J55" s="17">
        <v>49</v>
      </c>
      <c r="K55" s="17">
        <v>11</v>
      </c>
      <c r="L55" s="17">
        <v>11</v>
      </c>
      <c r="M55" s="17">
        <v>6</v>
      </c>
      <c r="N55" s="17">
        <v>20</v>
      </c>
      <c r="O55" s="17">
        <v>37</v>
      </c>
      <c r="P55" s="17">
        <v>49</v>
      </c>
      <c r="Q55" s="17">
        <v>28</v>
      </c>
      <c r="R55" s="18">
        <f>Q55</f>
        <v>28</v>
      </c>
      <c r="S55" s="17">
        <v>38</v>
      </c>
      <c r="T55" s="17">
        <v>53</v>
      </c>
      <c r="U55" s="17">
        <v>52</v>
      </c>
      <c r="V55" s="17">
        <v>30</v>
      </c>
      <c r="W55" s="17">
        <v>10</v>
      </c>
      <c r="X55" s="17">
        <v>-10</v>
      </c>
      <c r="Y55" s="17">
        <v>-4</v>
      </c>
      <c r="Z55" s="17">
        <v>10</v>
      </c>
      <c r="AA55" s="17">
        <v>30</v>
      </c>
      <c r="AB55" s="17">
        <v>31</v>
      </c>
      <c r="AC55" s="17">
        <v>32</v>
      </c>
      <c r="AD55" s="17">
        <v>44</v>
      </c>
      <c r="AE55" s="18">
        <f>AD55</f>
        <v>44</v>
      </c>
      <c r="AF55" s="17">
        <v>44</v>
      </c>
      <c r="AG55" s="17">
        <v>57</v>
      </c>
      <c r="AH55" s="17">
        <v>23</v>
      </c>
      <c r="AI55" s="17">
        <v>26</v>
      </c>
      <c r="AJ55" s="17">
        <v>13</v>
      </c>
      <c r="AK55" s="17">
        <v>5</v>
      </c>
      <c r="AL55" s="17">
        <v>3</v>
      </c>
      <c r="AM55" s="17">
        <v>3</v>
      </c>
      <c r="AN55" s="17">
        <v>13</v>
      </c>
      <c r="AO55" s="17">
        <v>14</v>
      </c>
      <c r="AP55" s="17">
        <v>17</v>
      </c>
      <c r="AQ55" s="17">
        <v>-8</v>
      </c>
      <c r="AR55" s="18">
        <f>AQ55</f>
        <v>-8</v>
      </c>
      <c r="AS55" s="17">
        <v>-26</v>
      </c>
      <c r="AT55" s="17">
        <v>-18</v>
      </c>
      <c r="AU55" s="17">
        <v>15</v>
      </c>
      <c r="AV55" s="17">
        <v>20</v>
      </c>
      <c r="AW55" s="17">
        <v>10</v>
      </c>
      <c r="AX55" s="17">
        <v>1</v>
      </c>
      <c r="AY55" s="17">
        <v>11</v>
      </c>
      <c r="AZ55" s="17">
        <v>21</v>
      </c>
      <c r="BA55" s="75">
        <v>20</v>
      </c>
      <c r="BB55" s="75">
        <v>19</v>
      </c>
      <c r="BC55" s="75">
        <v>40</v>
      </c>
      <c r="BD55" s="75">
        <v>91</v>
      </c>
      <c r="BE55" s="18">
        <f>BD55</f>
        <v>91</v>
      </c>
      <c r="BF55" s="17"/>
    </row>
    <row r="56" spans="2:58" ht="15" customHeight="1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65"/>
      <c r="BB56" s="65"/>
      <c r="BC56" s="65"/>
      <c r="BD56" s="65"/>
      <c r="BE56" s="19"/>
      <c r="BF56" s="19"/>
    </row>
    <row r="57" spans="2:58" ht="15" customHeight="1">
      <c r="B57" s="19" t="s">
        <v>107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65"/>
      <c r="BB57" s="65"/>
      <c r="BC57" s="65"/>
      <c r="BD57" s="65"/>
      <c r="BE57" s="19"/>
    </row>
    <row r="58" spans="2:58" ht="15" customHeight="1">
      <c r="B58" s="19" t="s">
        <v>102</v>
      </c>
      <c r="C58" s="19"/>
      <c r="D58" s="37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</row>
    <row r="59" spans="2:58" ht="24.75" customHeight="1">
      <c r="B59" s="102"/>
      <c r="C59" s="103"/>
      <c r="D59" s="102"/>
      <c r="E59" s="103"/>
      <c r="F59" s="141" t="s">
        <v>31</v>
      </c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3"/>
      <c r="R59" s="3" t="s">
        <v>32</v>
      </c>
      <c r="S59" s="141" t="s">
        <v>33</v>
      </c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3"/>
      <c r="AE59" s="3" t="s">
        <v>34</v>
      </c>
      <c r="AF59" s="147" t="s">
        <v>35</v>
      </c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62" t="s">
        <v>122</v>
      </c>
      <c r="AS59" s="148" t="s">
        <v>123</v>
      </c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50"/>
      <c r="BE59" s="62" t="s">
        <v>154</v>
      </c>
      <c r="BF59" s="4" t="s">
        <v>163</v>
      </c>
    </row>
    <row r="60" spans="2:58" ht="15" customHeight="1">
      <c r="B60" s="104"/>
      <c r="C60" s="105"/>
      <c r="D60" s="104"/>
      <c r="E60" s="105"/>
      <c r="F60" s="4" t="s">
        <v>49</v>
      </c>
      <c r="G60" s="4" t="s">
        <v>50</v>
      </c>
      <c r="H60" s="4" t="s">
        <v>51</v>
      </c>
      <c r="I60" s="4" t="s">
        <v>52</v>
      </c>
      <c r="J60" s="4" t="s">
        <v>53</v>
      </c>
      <c r="K60" s="4" t="s">
        <v>54</v>
      </c>
      <c r="L60" s="4" t="s">
        <v>55</v>
      </c>
      <c r="M60" s="4" t="s">
        <v>56</v>
      </c>
      <c r="N60" s="4" t="s">
        <v>57</v>
      </c>
      <c r="O60" s="4" t="s">
        <v>58</v>
      </c>
      <c r="P60" s="4" t="s">
        <v>59</v>
      </c>
      <c r="Q60" s="4" t="s">
        <v>60</v>
      </c>
      <c r="R60" s="5" t="s">
        <v>48</v>
      </c>
      <c r="S60" s="4" t="s">
        <v>61</v>
      </c>
      <c r="T60" s="4" t="s">
        <v>62</v>
      </c>
      <c r="U60" s="4" t="s">
        <v>63</v>
      </c>
      <c r="V60" s="4" t="s">
        <v>64</v>
      </c>
      <c r="W60" s="4" t="s">
        <v>53</v>
      </c>
      <c r="X60" s="4" t="s">
        <v>54</v>
      </c>
      <c r="Y60" s="4" t="s">
        <v>55</v>
      </c>
      <c r="Z60" s="4" t="s">
        <v>56</v>
      </c>
      <c r="AA60" s="4" t="s">
        <v>57</v>
      </c>
      <c r="AB60" s="4" t="s">
        <v>58</v>
      </c>
      <c r="AC60" s="4" t="s">
        <v>59</v>
      </c>
      <c r="AD60" s="4" t="s">
        <v>60</v>
      </c>
      <c r="AE60" s="5" t="s">
        <v>48</v>
      </c>
      <c r="AF60" s="4" t="s">
        <v>61</v>
      </c>
      <c r="AG60" s="4" t="s">
        <v>62</v>
      </c>
      <c r="AH60" s="4" t="s">
        <v>63</v>
      </c>
      <c r="AI60" s="4" t="s">
        <v>64</v>
      </c>
      <c r="AJ60" s="4" t="s">
        <v>53</v>
      </c>
      <c r="AK60" s="4" t="s">
        <v>54</v>
      </c>
      <c r="AL60" s="4" t="s">
        <v>55</v>
      </c>
      <c r="AM60" s="4" t="s">
        <v>56</v>
      </c>
      <c r="AN60" s="4" t="s">
        <v>111</v>
      </c>
      <c r="AO60" s="4" t="s">
        <v>113</v>
      </c>
      <c r="AP60" s="4" t="s">
        <v>114</v>
      </c>
      <c r="AQ60" s="4" t="s">
        <v>116</v>
      </c>
      <c r="AR60" s="5" t="s">
        <v>48</v>
      </c>
      <c r="AS60" s="4" t="s">
        <v>61</v>
      </c>
      <c r="AT60" s="4" t="s">
        <v>62</v>
      </c>
      <c r="AU60" s="4" t="s">
        <v>63</v>
      </c>
      <c r="AV60" s="4" t="s">
        <v>117</v>
      </c>
      <c r="AW60" s="4" t="s">
        <v>118</v>
      </c>
      <c r="AX60" s="4" t="s">
        <v>130</v>
      </c>
      <c r="AY60" s="4" t="s">
        <v>132</v>
      </c>
      <c r="AZ60" s="4" t="s">
        <v>134</v>
      </c>
      <c r="BA60" s="67" t="s">
        <v>136</v>
      </c>
      <c r="BB60" s="67" t="s">
        <v>147</v>
      </c>
      <c r="BC60" s="67" t="s">
        <v>149</v>
      </c>
      <c r="BD60" s="67" t="s">
        <v>151</v>
      </c>
      <c r="BE60" s="5" t="s">
        <v>48</v>
      </c>
      <c r="BF60" s="4" t="s">
        <v>61</v>
      </c>
    </row>
    <row r="61" spans="2:58" ht="15" customHeight="1">
      <c r="B61" s="94" t="s">
        <v>20</v>
      </c>
      <c r="C61" s="95"/>
      <c r="D61" s="138" t="s">
        <v>82</v>
      </c>
      <c r="E61" s="123"/>
      <c r="F61" s="14" t="s">
        <v>2</v>
      </c>
      <c r="G61" s="14" t="s">
        <v>2</v>
      </c>
      <c r="H61" s="14" t="s">
        <v>2</v>
      </c>
      <c r="I61" s="14" t="s">
        <v>2</v>
      </c>
      <c r="J61" s="14" t="s">
        <v>2</v>
      </c>
      <c r="K61" s="14" t="s">
        <v>2</v>
      </c>
      <c r="L61" s="14" t="s">
        <v>2</v>
      </c>
      <c r="M61" s="14" t="s">
        <v>2</v>
      </c>
      <c r="N61" s="14" t="s">
        <v>2</v>
      </c>
      <c r="O61" s="14" t="s">
        <v>2</v>
      </c>
      <c r="P61" s="14" t="s">
        <v>2</v>
      </c>
      <c r="Q61" s="14" t="s">
        <v>2</v>
      </c>
      <c r="R61" s="16" t="s">
        <v>2</v>
      </c>
      <c r="S61" s="14">
        <v>189</v>
      </c>
      <c r="T61" s="14">
        <v>34</v>
      </c>
      <c r="U61" s="14">
        <v>62</v>
      </c>
      <c r="V61" s="26">
        <v>80</v>
      </c>
      <c r="W61" s="14">
        <v>107</v>
      </c>
      <c r="X61" s="14">
        <v>243</v>
      </c>
      <c r="Y61" s="14">
        <v>272</v>
      </c>
      <c r="Z61" s="14">
        <v>78</v>
      </c>
      <c r="AA61" s="26">
        <v>69</v>
      </c>
      <c r="AB61" s="14">
        <v>57</v>
      </c>
      <c r="AC61" s="14">
        <v>85</v>
      </c>
      <c r="AD61" s="14">
        <v>146</v>
      </c>
      <c r="AE61" s="15">
        <f>SUM(S61:AD61)</f>
        <v>1422</v>
      </c>
      <c r="AF61" s="14">
        <v>72</v>
      </c>
      <c r="AG61" s="14">
        <v>94</v>
      </c>
      <c r="AH61" s="14">
        <v>105</v>
      </c>
      <c r="AI61" s="14">
        <v>105</v>
      </c>
      <c r="AJ61" s="14">
        <v>212</v>
      </c>
      <c r="AK61" s="14">
        <v>552</v>
      </c>
      <c r="AL61" s="14">
        <v>221</v>
      </c>
      <c r="AM61" s="14">
        <v>68</v>
      </c>
      <c r="AN61" s="14">
        <v>96</v>
      </c>
      <c r="AO61" s="14">
        <v>104</v>
      </c>
      <c r="AP61" s="14">
        <v>108</v>
      </c>
      <c r="AQ61" s="14">
        <v>152</v>
      </c>
      <c r="AR61" s="15">
        <f>SUM(AF61:AQ61)</f>
        <v>1889</v>
      </c>
      <c r="AS61" s="14">
        <v>157</v>
      </c>
      <c r="AT61" s="14">
        <v>139</v>
      </c>
      <c r="AU61" s="14">
        <v>242</v>
      </c>
      <c r="AV61" s="14">
        <v>116</v>
      </c>
      <c r="AW61" s="14">
        <v>188</v>
      </c>
      <c r="AX61" s="14">
        <v>583</v>
      </c>
      <c r="AY61" s="14">
        <v>93</v>
      </c>
      <c r="AZ61" s="14">
        <v>87</v>
      </c>
      <c r="BA61" s="71">
        <v>147</v>
      </c>
      <c r="BB61" s="71">
        <v>128</v>
      </c>
      <c r="BC61" s="71">
        <v>88</v>
      </c>
      <c r="BD61" s="71">
        <v>129</v>
      </c>
      <c r="BE61" s="15">
        <f>SUM(AS61:BD61)</f>
        <v>2097</v>
      </c>
      <c r="BF61" s="14">
        <v>157</v>
      </c>
    </row>
    <row r="62" spans="2:58" ht="15" customHeight="1">
      <c r="B62" s="96" t="s">
        <v>98</v>
      </c>
      <c r="C62" s="97"/>
      <c r="D62" s="124" t="s">
        <v>83</v>
      </c>
      <c r="E62" s="125"/>
      <c r="F62" s="28" t="s">
        <v>2</v>
      </c>
      <c r="G62" s="28" t="s">
        <v>2</v>
      </c>
      <c r="H62" s="28" t="s">
        <v>2</v>
      </c>
      <c r="I62" s="28" t="s">
        <v>2</v>
      </c>
      <c r="J62" s="28" t="s">
        <v>2</v>
      </c>
      <c r="K62" s="28" t="s">
        <v>2</v>
      </c>
      <c r="L62" s="28" t="s">
        <v>2</v>
      </c>
      <c r="M62" s="28" t="s">
        <v>2</v>
      </c>
      <c r="N62" s="28" t="s">
        <v>2</v>
      </c>
      <c r="O62" s="28" t="s">
        <v>2</v>
      </c>
      <c r="P62" s="28" t="s">
        <v>2</v>
      </c>
      <c r="Q62" s="28" t="s">
        <v>2</v>
      </c>
      <c r="R62" s="29" t="s">
        <v>2</v>
      </c>
      <c r="S62" s="22" t="s">
        <v>0</v>
      </c>
      <c r="T62" s="22" t="s">
        <v>0</v>
      </c>
      <c r="U62" s="22" t="s">
        <v>0</v>
      </c>
      <c r="V62" s="22" t="s">
        <v>0</v>
      </c>
      <c r="W62" s="22" t="s">
        <v>0</v>
      </c>
      <c r="X62" s="22" t="s">
        <v>0</v>
      </c>
      <c r="Y62" s="22" t="s">
        <v>0</v>
      </c>
      <c r="Z62" s="22" t="s">
        <v>0</v>
      </c>
      <c r="AA62" s="22" t="s">
        <v>0</v>
      </c>
      <c r="AB62" s="22" t="s">
        <v>0</v>
      </c>
      <c r="AC62" s="22" t="s">
        <v>0</v>
      </c>
      <c r="AD62" s="22" t="s">
        <v>0</v>
      </c>
      <c r="AE62" s="29" t="s">
        <v>2</v>
      </c>
      <c r="AF62" s="30">
        <v>0.38100000000000001</v>
      </c>
      <c r="AG62" s="30">
        <v>2.7650000000000001</v>
      </c>
      <c r="AH62" s="30">
        <v>1.694</v>
      </c>
      <c r="AI62" s="30">
        <v>1.3129999999999999</v>
      </c>
      <c r="AJ62" s="30">
        <v>1.9810000000000001</v>
      </c>
      <c r="AK62" s="30">
        <v>2.2719999999999998</v>
      </c>
      <c r="AL62" s="30">
        <v>0.81299999999999994</v>
      </c>
      <c r="AM62" s="30">
        <v>0.872</v>
      </c>
      <c r="AN62" s="30">
        <v>1.391</v>
      </c>
      <c r="AO62" s="30">
        <v>1.825</v>
      </c>
      <c r="AP62" s="30">
        <v>1.2709999999999999</v>
      </c>
      <c r="AQ62" s="30">
        <v>1.0409999999999999</v>
      </c>
      <c r="AR62" s="29">
        <f>AR61/AE61</f>
        <v>1.3284106891701828</v>
      </c>
      <c r="AS62" s="30">
        <v>2.181</v>
      </c>
      <c r="AT62" s="30">
        <v>1.4790000000000001</v>
      </c>
      <c r="AU62" s="30">
        <v>2.3050000000000002</v>
      </c>
      <c r="AV62" s="30">
        <v>1.105</v>
      </c>
      <c r="AW62" s="30">
        <v>0.88700000000000001</v>
      </c>
      <c r="AX62" s="30">
        <v>1.056</v>
      </c>
      <c r="AY62" s="30">
        <v>0.42099999999999999</v>
      </c>
      <c r="AZ62" s="30">
        <v>1.2789999999999999</v>
      </c>
      <c r="BA62" s="76">
        <v>1.5309999999999999</v>
      </c>
      <c r="BB62" s="76">
        <v>1.2310000000000001</v>
      </c>
      <c r="BC62" s="76">
        <v>0.81499999999999995</v>
      </c>
      <c r="BD62" s="76">
        <v>0.84899999999999998</v>
      </c>
      <c r="BE62" s="29">
        <f>BE61/AR61</f>
        <v>1.1101111699311805</v>
      </c>
      <c r="BF62" s="30">
        <v>2.181</v>
      </c>
    </row>
    <row r="63" spans="2:58" ht="15" customHeight="1">
      <c r="B63" s="94" t="s">
        <v>21</v>
      </c>
      <c r="C63" s="95"/>
      <c r="D63" s="138" t="s">
        <v>84</v>
      </c>
      <c r="E63" s="123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31">
        <v>4</v>
      </c>
      <c r="Q63" s="31">
        <v>98</v>
      </c>
      <c r="R63" s="32">
        <v>102</v>
      </c>
      <c r="S63" s="31">
        <v>234</v>
      </c>
      <c r="T63" s="31">
        <v>534</v>
      </c>
      <c r="U63" s="31">
        <v>322</v>
      </c>
      <c r="V63" s="31">
        <v>269</v>
      </c>
      <c r="W63" s="31">
        <v>624</v>
      </c>
      <c r="X63" s="31">
        <v>985</v>
      </c>
      <c r="Y63" s="31">
        <v>584</v>
      </c>
      <c r="Z63" s="31">
        <v>863</v>
      </c>
      <c r="AA63" s="31">
        <v>288</v>
      </c>
      <c r="AB63" s="31">
        <v>277</v>
      </c>
      <c r="AC63" s="31">
        <v>574</v>
      </c>
      <c r="AD63" s="31">
        <v>656</v>
      </c>
      <c r="AE63" s="32">
        <f>SUM(S63:AD63)</f>
        <v>6210</v>
      </c>
      <c r="AF63" s="31">
        <v>1238</v>
      </c>
      <c r="AG63" s="31">
        <v>1560</v>
      </c>
      <c r="AH63" s="31">
        <v>1340</v>
      </c>
      <c r="AI63" s="31">
        <v>1136</v>
      </c>
      <c r="AJ63" s="31">
        <v>1450</v>
      </c>
      <c r="AK63" s="31">
        <v>1177</v>
      </c>
      <c r="AL63" s="31">
        <v>1137</v>
      </c>
      <c r="AM63" s="31">
        <v>543</v>
      </c>
      <c r="AN63" s="31">
        <v>1904</v>
      </c>
      <c r="AO63" s="31">
        <v>1246</v>
      </c>
      <c r="AP63" s="31">
        <v>611</v>
      </c>
      <c r="AQ63" s="31">
        <v>1037</v>
      </c>
      <c r="AR63" s="32">
        <f>SUM(AF63:AQ63)</f>
        <v>14379</v>
      </c>
      <c r="AS63" s="31">
        <v>1514</v>
      </c>
      <c r="AT63" s="31">
        <v>900</v>
      </c>
      <c r="AU63" s="31">
        <v>1614</v>
      </c>
      <c r="AV63" s="31">
        <v>620</v>
      </c>
      <c r="AW63" s="31">
        <v>1257</v>
      </c>
      <c r="AX63" s="31">
        <v>1616</v>
      </c>
      <c r="AY63" s="31">
        <v>1629</v>
      </c>
      <c r="AZ63" s="31">
        <v>615</v>
      </c>
      <c r="BA63" s="77">
        <v>822</v>
      </c>
      <c r="BB63" s="77">
        <v>1440</v>
      </c>
      <c r="BC63" s="77">
        <v>1027</v>
      </c>
      <c r="BD63" s="77">
        <v>1075</v>
      </c>
      <c r="BE63" s="32">
        <f>SUM(AS63:BD63)</f>
        <v>14129</v>
      </c>
      <c r="BF63" s="31">
        <v>1514</v>
      </c>
    </row>
    <row r="64" spans="2:58" ht="15" customHeight="1">
      <c r="B64" s="96" t="s">
        <v>98</v>
      </c>
      <c r="C64" s="97"/>
      <c r="D64" s="124" t="s">
        <v>83</v>
      </c>
      <c r="E64" s="125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9" t="s">
        <v>0</v>
      </c>
      <c r="Q64" s="89" t="s">
        <v>0</v>
      </c>
      <c r="R64" s="90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64">
        <v>143.5</v>
      </c>
      <c r="AD64" s="64">
        <v>6.694</v>
      </c>
      <c r="AE64" s="90" t="s">
        <v>2</v>
      </c>
      <c r="AF64" s="64">
        <v>5.2910000000000004</v>
      </c>
      <c r="AG64" s="64">
        <v>2.9209999999999998</v>
      </c>
      <c r="AH64" s="64">
        <v>4.1609999999999996</v>
      </c>
      <c r="AI64" s="64">
        <v>4.2229999999999999</v>
      </c>
      <c r="AJ64" s="64">
        <v>2.3239999999999998</v>
      </c>
      <c r="AK64" s="64">
        <v>1.1950000000000001</v>
      </c>
      <c r="AL64" s="64">
        <v>1.9470000000000001</v>
      </c>
      <c r="AM64" s="64">
        <v>0.629</v>
      </c>
      <c r="AN64" s="64">
        <v>6.6109999999999998</v>
      </c>
      <c r="AO64" s="64">
        <v>4.4980000000000002</v>
      </c>
      <c r="AP64" s="64">
        <v>1.0640000000000001</v>
      </c>
      <c r="AQ64" s="64">
        <v>1.581</v>
      </c>
      <c r="AR64" s="91">
        <f>AR63/AE63</f>
        <v>2.3154589371980676</v>
      </c>
      <c r="AS64" s="64">
        <v>1.2230000000000001</v>
      </c>
      <c r="AT64" s="64">
        <v>0.57699999999999996</v>
      </c>
      <c r="AU64" s="64">
        <v>1.204</v>
      </c>
      <c r="AV64" s="64">
        <v>0.54600000000000004</v>
      </c>
      <c r="AW64" s="64">
        <v>0.86699999999999999</v>
      </c>
      <c r="AX64" s="64">
        <v>1.373</v>
      </c>
      <c r="AY64" s="64">
        <v>1.4330000000000001</v>
      </c>
      <c r="AZ64" s="64">
        <v>1.133</v>
      </c>
      <c r="BA64" s="72">
        <v>0.43099999999999999</v>
      </c>
      <c r="BB64" s="72">
        <v>1.1559999999999999</v>
      </c>
      <c r="BC64" s="72">
        <v>1.681</v>
      </c>
      <c r="BD64" s="72">
        <v>1.0369999999999999</v>
      </c>
      <c r="BE64" s="91">
        <f>BE63/AR63</f>
        <v>0.98261353362542592</v>
      </c>
      <c r="BF64" s="64">
        <v>1.2230000000000001</v>
      </c>
    </row>
    <row r="65" spans="2:58" ht="15" customHeight="1">
      <c r="B65" s="94" t="s">
        <v>161</v>
      </c>
      <c r="C65" s="95"/>
      <c r="D65" s="122" t="s">
        <v>162</v>
      </c>
      <c r="E65" s="123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164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</row>
    <row r="66" spans="2:58" ht="15" customHeight="1">
      <c r="B66" s="96" t="s">
        <v>98</v>
      </c>
      <c r="C66" s="97"/>
      <c r="D66" s="124" t="s">
        <v>83</v>
      </c>
      <c r="E66" s="125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164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164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</row>
    <row r="67" spans="2:58" ht="15" customHeight="1">
      <c r="B67" s="94" t="s">
        <v>22</v>
      </c>
      <c r="C67" s="95"/>
      <c r="D67" s="138" t="s">
        <v>85</v>
      </c>
      <c r="E67" s="123"/>
      <c r="F67" s="31">
        <v>15569</v>
      </c>
      <c r="G67" s="31">
        <v>16481</v>
      </c>
      <c r="H67" s="31">
        <v>16400</v>
      </c>
      <c r="I67" s="33">
        <v>17285</v>
      </c>
      <c r="J67" s="31">
        <v>19289</v>
      </c>
      <c r="K67" s="31">
        <v>17806</v>
      </c>
      <c r="L67" s="31">
        <v>22188</v>
      </c>
      <c r="M67" s="31">
        <v>23059</v>
      </c>
      <c r="N67" s="33">
        <v>27177</v>
      </c>
      <c r="O67" s="31">
        <v>23712</v>
      </c>
      <c r="P67" s="31">
        <v>22817</v>
      </c>
      <c r="Q67" s="31">
        <v>19651</v>
      </c>
      <c r="R67" s="32">
        <v>19651</v>
      </c>
      <c r="S67" s="31">
        <v>31762</v>
      </c>
      <c r="T67" s="31">
        <v>40077</v>
      </c>
      <c r="U67" s="31">
        <v>42488</v>
      </c>
      <c r="V67" s="33">
        <v>43313</v>
      </c>
      <c r="W67" s="31">
        <v>43347</v>
      </c>
      <c r="X67" s="31">
        <v>44514</v>
      </c>
      <c r="Y67" s="31">
        <v>47884</v>
      </c>
      <c r="Z67" s="31">
        <v>48888</v>
      </c>
      <c r="AA67" s="33">
        <v>51047</v>
      </c>
      <c r="AB67" s="31">
        <v>53673</v>
      </c>
      <c r="AC67" s="31">
        <v>54382</v>
      </c>
      <c r="AD67" s="31">
        <v>54674</v>
      </c>
      <c r="AE67" s="32">
        <f>AD67</f>
        <v>54674</v>
      </c>
      <c r="AF67" s="31">
        <v>57112</v>
      </c>
      <c r="AG67" s="31">
        <v>57557</v>
      </c>
      <c r="AH67" s="31">
        <v>58085</v>
      </c>
      <c r="AI67" s="31">
        <v>58584</v>
      </c>
      <c r="AJ67" s="31">
        <v>60791</v>
      </c>
      <c r="AK67" s="31">
        <v>61115</v>
      </c>
      <c r="AL67" s="31">
        <v>62823</v>
      </c>
      <c r="AM67" s="31">
        <v>64370</v>
      </c>
      <c r="AN67" s="31">
        <v>66652</v>
      </c>
      <c r="AO67" s="31">
        <v>68162</v>
      </c>
      <c r="AP67" s="31">
        <v>69076</v>
      </c>
      <c r="AQ67" s="31">
        <v>70258</v>
      </c>
      <c r="AR67" s="32">
        <f>AQ67</f>
        <v>70258</v>
      </c>
      <c r="AS67" s="31">
        <v>71228</v>
      </c>
      <c r="AT67" s="31">
        <v>71790</v>
      </c>
      <c r="AU67" s="31">
        <v>73172</v>
      </c>
      <c r="AV67" s="31">
        <v>74513</v>
      </c>
      <c r="AW67" s="31">
        <v>74699</v>
      </c>
      <c r="AX67" s="31">
        <v>79335</v>
      </c>
      <c r="AY67" s="31">
        <v>81497</v>
      </c>
      <c r="AZ67" s="31">
        <v>81989</v>
      </c>
      <c r="BA67" s="77">
        <v>82200</v>
      </c>
      <c r="BB67" s="77">
        <v>83275</v>
      </c>
      <c r="BC67" s="77">
        <v>84232</v>
      </c>
      <c r="BD67" s="77">
        <v>85565</v>
      </c>
      <c r="BE67" s="32">
        <f>BD67</f>
        <v>85565</v>
      </c>
      <c r="BF67" s="31">
        <v>85092</v>
      </c>
    </row>
    <row r="68" spans="2:58" ht="15" customHeight="1">
      <c r="B68" s="96" t="s">
        <v>17</v>
      </c>
      <c r="C68" s="97"/>
      <c r="D68" s="124" t="s">
        <v>73</v>
      </c>
      <c r="E68" s="125"/>
      <c r="F68" s="17">
        <v>-1054</v>
      </c>
      <c r="G68" s="17">
        <v>912</v>
      </c>
      <c r="H68" s="17">
        <v>-81</v>
      </c>
      <c r="I68" s="17">
        <v>885</v>
      </c>
      <c r="J68" s="17">
        <v>2004</v>
      </c>
      <c r="K68" s="17">
        <v>-1483</v>
      </c>
      <c r="L68" s="17">
        <v>4382</v>
      </c>
      <c r="M68" s="17">
        <v>871</v>
      </c>
      <c r="N68" s="17">
        <v>4118</v>
      </c>
      <c r="O68" s="17">
        <v>-3465</v>
      </c>
      <c r="P68" s="17">
        <v>-895</v>
      </c>
      <c r="Q68" s="17">
        <v>-3166</v>
      </c>
      <c r="R68" s="18" t="s">
        <v>2</v>
      </c>
      <c r="S68" s="17">
        <v>12111</v>
      </c>
      <c r="T68" s="17">
        <v>8315</v>
      </c>
      <c r="U68" s="17">
        <v>2411</v>
      </c>
      <c r="V68" s="17">
        <v>825</v>
      </c>
      <c r="W68" s="17">
        <v>34</v>
      </c>
      <c r="X68" s="17">
        <v>1167</v>
      </c>
      <c r="Y68" s="17">
        <v>3370</v>
      </c>
      <c r="Z68" s="17">
        <v>1004</v>
      </c>
      <c r="AA68" s="17">
        <v>2159</v>
      </c>
      <c r="AB68" s="17">
        <v>2626</v>
      </c>
      <c r="AC68" s="17">
        <v>709</v>
      </c>
      <c r="AD68" s="17">
        <v>292</v>
      </c>
      <c r="AE68" s="18" t="s">
        <v>2</v>
      </c>
      <c r="AF68" s="17">
        <v>2438</v>
      </c>
      <c r="AG68" s="17">
        <v>445</v>
      </c>
      <c r="AH68" s="17">
        <v>528</v>
      </c>
      <c r="AI68" s="17">
        <v>499</v>
      </c>
      <c r="AJ68" s="17">
        <v>2207</v>
      </c>
      <c r="AK68" s="17">
        <v>324</v>
      </c>
      <c r="AL68" s="17">
        <v>1708</v>
      </c>
      <c r="AM68" s="17">
        <v>1547</v>
      </c>
      <c r="AN68" s="17">
        <v>2282</v>
      </c>
      <c r="AO68" s="17">
        <v>1510</v>
      </c>
      <c r="AP68" s="17">
        <v>914</v>
      </c>
      <c r="AQ68" s="17">
        <v>1182</v>
      </c>
      <c r="AR68" s="18" t="s">
        <v>0</v>
      </c>
      <c r="AS68" s="17">
        <v>970</v>
      </c>
      <c r="AT68" s="17">
        <v>562</v>
      </c>
      <c r="AU68" s="17">
        <v>1382</v>
      </c>
      <c r="AV68" s="17">
        <v>1341</v>
      </c>
      <c r="AW68" s="17">
        <v>186</v>
      </c>
      <c r="AX68" s="17">
        <v>4636</v>
      </c>
      <c r="AY68" s="17">
        <v>2162</v>
      </c>
      <c r="AZ68" s="17">
        <v>492</v>
      </c>
      <c r="BA68" s="75">
        <v>211</v>
      </c>
      <c r="BB68" s="75">
        <v>1075</v>
      </c>
      <c r="BC68" s="75">
        <v>957</v>
      </c>
      <c r="BD68" s="75">
        <v>1333</v>
      </c>
      <c r="BE68" s="18" t="s">
        <v>0</v>
      </c>
      <c r="BF68" s="17">
        <v>-473</v>
      </c>
    </row>
    <row r="69" spans="2:58" ht="15" customHeight="1">
      <c r="B69" s="34"/>
      <c r="C69" s="19"/>
      <c r="D69" s="34"/>
      <c r="E69" s="19"/>
      <c r="F69" s="34" t="s">
        <v>65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34" t="s">
        <v>65</v>
      </c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78"/>
      <c r="BB69" s="78"/>
      <c r="BC69" s="78"/>
      <c r="BD69" s="78"/>
      <c r="BE69" s="19"/>
    </row>
    <row r="70" spans="2:58" ht="15" customHeight="1">
      <c r="B70" s="19" t="s">
        <v>105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65"/>
      <c r="BB70" s="65"/>
      <c r="BC70" s="65"/>
      <c r="BD70" s="65"/>
      <c r="BE70" s="19"/>
    </row>
    <row r="71" spans="2:58" ht="15" customHeight="1">
      <c r="B71" s="19" t="s">
        <v>103</v>
      </c>
      <c r="C71" s="19"/>
      <c r="D71" s="37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65"/>
      <c r="BB71" s="65"/>
      <c r="BC71" s="65"/>
      <c r="BD71" s="65"/>
      <c r="BE71" s="19"/>
    </row>
    <row r="72" spans="2:58" ht="24.75" customHeight="1">
      <c r="B72" s="110"/>
      <c r="C72" s="111"/>
      <c r="D72" s="110"/>
      <c r="E72" s="111"/>
      <c r="F72" s="141" t="s">
        <v>31</v>
      </c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3"/>
      <c r="R72" s="3" t="s">
        <v>32</v>
      </c>
      <c r="S72" s="141" t="s">
        <v>33</v>
      </c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3"/>
      <c r="AE72" s="3" t="s">
        <v>34</v>
      </c>
      <c r="AF72" s="147" t="s">
        <v>35</v>
      </c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62" t="s">
        <v>122</v>
      </c>
      <c r="AS72" s="148" t="s">
        <v>123</v>
      </c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50"/>
      <c r="BE72" s="62" t="s">
        <v>154</v>
      </c>
      <c r="BF72" s="4" t="s">
        <v>163</v>
      </c>
    </row>
    <row r="73" spans="2:58" ht="15" customHeight="1">
      <c r="B73" s="112"/>
      <c r="C73" s="113"/>
      <c r="D73" s="112"/>
      <c r="E73" s="113"/>
      <c r="F73" s="4" t="s">
        <v>49</v>
      </c>
      <c r="G73" s="4" t="s">
        <v>50</v>
      </c>
      <c r="H73" s="4" t="s">
        <v>51</v>
      </c>
      <c r="I73" s="4" t="s">
        <v>52</v>
      </c>
      <c r="J73" s="4" t="s">
        <v>53</v>
      </c>
      <c r="K73" s="4" t="s">
        <v>54</v>
      </c>
      <c r="L73" s="4" t="s">
        <v>55</v>
      </c>
      <c r="M73" s="4" t="s">
        <v>56</v>
      </c>
      <c r="N73" s="4" t="s">
        <v>57</v>
      </c>
      <c r="O73" s="4" t="s">
        <v>58</v>
      </c>
      <c r="P73" s="4" t="s">
        <v>59</v>
      </c>
      <c r="Q73" s="4" t="s">
        <v>60</v>
      </c>
      <c r="R73" s="5" t="s">
        <v>48</v>
      </c>
      <c r="S73" s="4" t="s">
        <v>61</v>
      </c>
      <c r="T73" s="4" t="s">
        <v>62</v>
      </c>
      <c r="U73" s="4" t="s">
        <v>63</v>
      </c>
      <c r="V73" s="4" t="s">
        <v>64</v>
      </c>
      <c r="W73" s="4" t="s">
        <v>53</v>
      </c>
      <c r="X73" s="4" t="s">
        <v>54</v>
      </c>
      <c r="Y73" s="4" t="s">
        <v>55</v>
      </c>
      <c r="Z73" s="4" t="s">
        <v>56</v>
      </c>
      <c r="AA73" s="4" t="s">
        <v>57</v>
      </c>
      <c r="AB73" s="4" t="s">
        <v>58</v>
      </c>
      <c r="AC73" s="4" t="s">
        <v>59</v>
      </c>
      <c r="AD73" s="4" t="s">
        <v>60</v>
      </c>
      <c r="AE73" s="5" t="s">
        <v>48</v>
      </c>
      <c r="AF73" s="4" t="s">
        <v>61</v>
      </c>
      <c r="AG73" s="4" t="s">
        <v>62</v>
      </c>
      <c r="AH73" s="4" t="s">
        <v>63</v>
      </c>
      <c r="AI73" s="4" t="s">
        <v>64</v>
      </c>
      <c r="AJ73" s="4" t="s">
        <v>53</v>
      </c>
      <c r="AK73" s="4" t="s">
        <v>54</v>
      </c>
      <c r="AL73" s="4" t="s">
        <v>55</v>
      </c>
      <c r="AM73" s="4" t="s">
        <v>56</v>
      </c>
      <c r="AN73" s="4" t="s">
        <v>111</v>
      </c>
      <c r="AO73" s="4" t="s">
        <v>113</v>
      </c>
      <c r="AP73" s="4" t="s">
        <v>114</v>
      </c>
      <c r="AQ73" s="4" t="s">
        <v>116</v>
      </c>
      <c r="AR73" s="5" t="s">
        <v>48</v>
      </c>
      <c r="AS73" s="4" t="s">
        <v>61</v>
      </c>
      <c r="AT73" s="4" t="s">
        <v>62</v>
      </c>
      <c r="AU73" s="4" t="s">
        <v>63</v>
      </c>
      <c r="AV73" s="4" t="s">
        <v>117</v>
      </c>
      <c r="AW73" s="4" t="s">
        <v>118</v>
      </c>
      <c r="AX73" s="4" t="s">
        <v>130</v>
      </c>
      <c r="AY73" s="4" t="s">
        <v>132</v>
      </c>
      <c r="AZ73" s="4" t="s">
        <v>134</v>
      </c>
      <c r="BA73" s="67" t="s">
        <v>136</v>
      </c>
      <c r="BB73" s="67" t="s">
        <v>147</v>
      </c>
      <c r="BC73" s="67" t="s">
        <v>149</v>
      </c>
      <c r="BD73" s="67" t="s">
        <v>151</v>
      </c>
      <c r="BE73" s="5" t="s">
        <v>48</v>
      </c>
      <c r="BF73" s="4" t="s">
        <v>61</v>
      </c>
    </row>
    <row r="74" spans="2:58" ht="15" customHeight="1">
      <c r="B74" s="100" t="s">
        <v>23</v>
      </c>
      <c r="C74" s="101"/>
      <c r="D74" s="131" t="s">
        <v>86</v>
      </c>
      <c r="E74" s="132"/>
      <c r="F74" s="31">
        <v>214</v>
      </c>
      <c r="G74" s="31">
        <v>224</v>
      </c>
      <c r="H74" s="31">
        <v>201</v>
      </c>
      <c r="I74" s="31">
        <v>211</v>
      </c>
      <c r="J74" s="31">
        <v>234</v>
      </c>
      <c r="K74" s="31">
        <v>223</v>
      </c>
      <c r="L74" s="31">
        <v>69</v>
      </c>
      <c r="M74" s="31">
        <v>120</v>
      </c>
      <c r="N74" s="31">
        <v>183</v>
      </c>
      <c r="O74" s="31">
        <v>196</v>
      </c>
      <c r="P74" s="31">
        <v>130</v>
      </c>
      <c r="Q74" s="31">
        <v>152</v>
      </c>
      <c r="R74" s="32">
        <f>SUM(F74:Q74)</f>
        <v>2157</v>
      </c>
      <c r="S74" s="31">
        <v>144</v>
      </c>
      <c r="T74" s="31">
        <v>192</v>
      </c>
      <c r="U74" s="31">
        <v>177</v>
      </c>
      <c r="V74" s="31">
        <v>166</v>
      </c>
      <c r="W74" s="31">
        <v>178</v>
      </c>
      <c r="X74" s="31">
        <v>263</v>
      </c>
      <c r="Y74" s="31">
        <v>151</v>
      </c>
      <c r="Z74" s="31">
        <v>171</v>
      </c>
      <c r="AA74" s="31">
        <v>253</v>
      </c>
      <c r="AB74" s="31">
        <v>211</v>
      </c>
      <c r="AC74" s="31">
        <v>180</v>
      </c>
      <c r="AD74" s="31">
        <v>220</v>
      </c>
      <c r="AE74" s="32">
        <f>SUM(S74:AD74)</f>
        <v>2306</v>
      </c>
      <c r="AF74" s="31">
        <v>213</v>
      </c>
      <c r="AG74" s="31">
        <v>204</v>
      </c>
      <c r="AH74" s="31">
        <v>256</v>
      </c>
      <c r="AI74" s="31">
        <v>219</v>
      </c>
      <c r="AJ74" s="31">
        <v>255</v>
      </c>
      <c r="AK74" s="31">
        <v>276</v>
      </c>
      <c r="AL74" s="31">
        <v>224</v>
      </c>
      <c r="AM74" s="31">
        <v>230</v>
      </c>
      <c r="AN74" s="31">
        <v>296</v>
      </c>
      <c r="AO74" s="31">
        <v>246</v>
      </c>
      <c r="AP74" s="31">
        <v>248</v>
      </c>
      <c r="AQ74" s="31">
        <v>204</v>
      </c>
      <c r="AR74" s="32">
        <f>SUM(AF74:AQ74)</f>
        <v>2871</v>
      </c>
      <c r="AS74" s="31">
        <v>192</v>
      </c>
      <c r="AT74" s="31">
        <v>205</v>
      </c>
      <c r="AU74" s="31">
        <v>211</v>
      </c>
      <c r="AV74" s="31">
        <v>226</v>
      </c>
      <c r="AW74" s="31">
        <v>276</v>
      </c>
      <c r="AX74" s="31">
        <v>309</v>
      </c>
      <c r="AY74" s="31">
        <v>234</v>
      </c>
      <c r="AZ74" s="31">
        <v>264</v>
      </c>
      <c r="BA74" s="77">
        <v>280</v>
      </c>
      <c r="BB74" s="77">
        <v>297</v>
      </c>
      <c r="BC74" s="77">
        <v>256</v>
      </c>
      <c r="BD74" s="77">
        <v>225</v>
      </c>
      <c r="BE74" s="32">
        <f>SUM(AS74:BD74)</f>
        <v>2975</v>
      </c>
      <c r="BF74" s="31">
        <v>184</v>
      </c>
    </row>
    <row r="75" spans="2:58" ht="15" customHeight="1">
      <c r="B75" s="100" t="s">
        <v>24</v>
      </c>
      <c r="C75" s="101"/>
      <c r="D75" s="131" t="s">
        <v>87</v>
      </c>
      <c r="E75" s="132"/>
      <c r="F75" s="22">
        <v>11549</v>
      </c>
      <c r="G75" s="22">
        <v>11773</v>
      </c>
      <c r="H75" s="22">
        <v>11974</v>
      </c>
      <c r="I75" s="22">
        <v>12185</v>
      </c>
      <c r="J75" s="22">
        <v>12419</v>
      </c>
      <c r="K75" s="22">
        <v>12642</v>
      </c>
      <c r="L75" s="22">
        <v>12711</v>
      </c>
      <c r="M75" s="22">
        <v>12831</v>
      </c>
      <c r="N75" s="22">
        <v>13014</v>
      </c>
      <c r="O75" s="22">
        <v>13210</v>
      </c>
      <c r="P75" s="22">
        <v>13340</v>
      </c>
      <c r="Q75" s="22">
        <v>13492</v>
      </c>
      <c r="R75" s="23">
        <v>13492</v>
      </c>
      <c r="S75" s="22">
        <v>13636</v>
      </c>
      <c r="T75" s="22">
        <v>13828</v>
      </c>
      <c r="U75" s="22">
        <v>14005</v>
      </c>
      <c r="V75" s="22">
        <v>14171</v>
      </c>
      <c r="W75" s="22">
        <v>14349</v>
      </c>
      <c r="X75" s="22">
        <v>14612</v>
      </c>
      <c r="Y75" s="22">
        <v>14763</v>
      </c>
      <c r="Z75" s="22">
        <v>14934</v>
      </c>
      <c r="AA75" s="22">
        <v>15187</v>
      </c>
      <c r="AB75" s="22">
        <v>15398</v>
      </c>
      <c r="AC75" s="22">
        <v>15578</v>
      </c>
      <c r="AD75" s="22">
        <v>15798</v>
      </c>
      <c r="AE75" s="23">
        <f>AD75</f>
        <v>15798</v>
      </c>
      <c r="AF75" s="22">
        <v>16011</v>
      </c>
      <c r="AG75" s="22">
        <v>16215</v>
      </c>
      <c r="AH75" s="22">
        <v>16471</v>
      </c>
      <c r="AI75" s="22">
        <v>16690</v>
      </c>
      <c r="AJ75" s="22">
        <v>16945</v>
      </c>
      <c r="AK75" s="22">
        <v>17221</v>
      </c>
      <c r="AL75" s="22">
        <v>17445</v>
      </c>
      <c r="AM75" s="22">
        <v>17675</v>
      </c>
      <c r="AN75" s="22">
        <v>17971</v>
      </c>
      <c r="AO75" s="22">
        <v>18217</v>
      </c>
      <c r="AP75" s="22">
        <v>18465</v>
      </c>
      <c r="AQ75" s="22">
        <v>18669</v>
      </c>
      <c r="AR75" s="23">
        <f>AQ75</f>
        <v>18669</v>
      </c>
      <c r="AS75" s="22">
        <v>18861</v>
      </c>
      <c r="AT75" s="22">
        <v>19066</v>
      </c>
      <c r="AU75" s="22">
        <v>19277</v>
      </c>
      <c r="AV75" s="22">
        <v>19503</v>
      </c>
      <c r="AW75" s="22">
        <v>19779</v>
      </c>
      <c r="AX75" s="22">
        <v>20088</v>
      </c>
      <c r="AY75" s="22">
        <v>20322</v>
      </c>
      <c r="AZ75" s="22">
        <v>20586</v>
      </c>
      <c r="BA75" s="79">
        <v>20866</v>
      </c>
      <c r="BB75" s="79">
        <v>21163</v>
      </c>
      <c r="BC75" s="79">
        <v>21419</v>
      </c>
      <c r="BD75" s="79">
        <v>21644</v>
      </c>
      <c r="BE75" s="23">
        <f>BD75</f>
        <v>21644</v>
      </c>
      <c r="BF75" s="22">
        <v>21828</v>
      </c>
    </row>
    <row r="76" spans="2:58" ht="15" customHeight="1">
      <c r="B76" s="108" t="s">
        <v>128</v>
      </c>
      <c r="C76" s="109"/>
      <c r="D76" s="139" t="s">
        <v>88</v>
      </c>
      <c r="E76" s="140"/>
      <c r="F76" s="11" t="s">
        <v>2</v>
      </c>
      <c r="G76" s="11" t="s">
        <v>2</v>
      </c>
      <c r="H76" s="11" t="s">
        <v>2</v>
      </c>
      <c r="I76" s="11" t="s">
        <v>2</v>
      </c>
      <c r="J76" s="11" t="s">
        <v>2</v>
      </c>
      <c r="K76" s="11" t="s">
        <v>2</v>
      </c>
      <c r="L76" s="11" t="s">
        <v>2</v>
      </c>
      <c r="M76" s="11" t="s">
        <v>2</v>
      </c>
      <c r="N76" s="11" t="s">
        <v>2</v>
      </c>
      <c r="O76" s="11" t="s">
        <v>2</v>
      </c>
      <c r="P76" s="11" t="s">
        <v>2</v>
      </c>
      <c r="Q76" s="11" t="s">
        <v>2</v>
      </c>
      <c r="R76" s="12" t="s">
        <v>2</v>
      </c>
      <c r="S76" s="11">
        <v>5.7599999999999998E-2</v>
      </c>
      <c r="T76" s="11">
        <v>0.13439999999999999</v>
      </c>
      <c r="U76" s="11">
        <v>0.20519999999999999</v>
      </c>
      <c r="V76" s="11">
        <v>0.27160000000000001</v>
      </c>
      <c r="W76" s="11">
        <v>0.34279999999999999</v>
      </c>
      <c r="X76" s="11">
        <v>0.44800000000000001</v>
      </c>
      <c r="Y76" s="11">
        <v>0.50839999999999996</v>
      </c>
      <c r="Z76" s="11">
        <v>0.57679999999999998</v>
      </c>
      <c r="AA76" s="11">
        <v>0.67800000000000005</v>
      </c>
      <c r="AB76" s="11">
        <v>0.76200000000000001</v>
      </c>
      <c r="AC76" s="11">
        <v>0.83399999999999996</v>
      </c>
      <c r="AD76" s="11">
        <v>0.92200000000000004</v>
      </c>
      <c r="AE76" s="12">
        <f>AD76</f>
        <v>0.92200000000000004</v>
      </c>
      <c r="AF76" s="11">
        <v>8.8999999999999996E-2</v>
      </c>
      <c r="AG76" s="11">
        <v>0.17399999999999999</v>
      </c>
      <c r="AH76" s="11">
        <v>0.28000000000000003</v>
      </c>
      <c r="AI76" s="11">
        <v>0.372</v>
      </c>
      <c r="AJ76" s="11">
        <v>0.47799999999999998</v>
      </c>
      <c r="AK76" s="11">
        <v>0.59299999999999997</v>
      </c>
      <c r="AL76" s="11">
        <v>0.68600000000000005</v>
      </c>
      <c r="AM76" s="11">
        <v>0.78200000000000003</v>
      </c>
      <c r="AN76" s="11">
        <v>0.90500000000000003</v>
      </c>
      <c r="AO76" s="11">
        <v>1.008</v>
      </c>
      <c r="AP76" s="11">
        <v>1.111</v>
      </c>
      <c r="AQ76" s="11">
        <v>1.196</v>
      </c>
      <c r="AR76" s="12">
        <f>AQ76</f>
        <v>1.196</v>
      </c>
      <c r="AS76" s="11">
        <v>0.08</v>
      </c>
      <c r="AT76" s="11">
        <v>0.16500000000000001</v>
      </c>
      <c r="AU76" s="11">
        <v>0.253</v>
      </c>
      <c r="AV76" s="11">
        <v>0.34799999999999998</v>
      </c>
      <c r="AW76" s="11">
        <v>0.46300000000000002</v>
      </c>
      <c r="AX76" s="11">
        <v>0.59099999999999997</v>
      </c>
      <c r="AY76" s="11">
        <v>0.68899999999999995</v>
      </c>
      <c r="AZ76" s="11">
        <v>0.79900000000000004</v>
      </c>
      <c r="BA76" s="70">
        <v>0.91500000000000004</v>
      </c>
      <c r="BB76" s="70">
        <v>1.0389999999999999</v>
      </c>
      <c r="BC76" s="70">
        <v>1.1459999999999999</v>
      </c>
      <c r="BD76" s="70">
        <v>1.24</v>
      </c>
      <c r="BE76" s="12">
        <f>BD76</f>
        <v>1.24</v>
      </c>
      <c r="BF76" s="11">
        <v>7.6999999999999999E-2</v>
      </c>
    </row>
    <row r="77" spans="2:58" ht="15" customHeight="1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78"/>
      <c r="BB77" s="78"/>
      <c r="BC77" s="78"/>
      <c r="BD77" s="78"/>
      <c r="BE77" s="19"/>
    </row>
    <row r="78" spans="2:58" ht="15" customHeight="1">
      <c r="B78" s="19" t="s">
        <v>106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65"/>
      <c r="BB78" s="65"/>
      <c r="BC78" s="65"/>
      <c r="BD78" s="65"/>
      <c r="BE78" s="19"/>
    </row>
    <row r="79" spans="2:58" ht="15" customHeight="1">
      <c r="B79" s="19" t="s">
        <v>104</v>
      </c>
      <c r="C79" s="19"/>
      <c r="D79" s="37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65"/>
      <c r="BB79" s="65"/>
      <c r="BC79" s="65"/>
      <c r="BD79" s="65"/>
      <c r="BE79" s="19"/>
    </row>
    <row r="80" spans="2:58" ht="24.75" customHeight="1">
      <c r="B80" s="110"/>
      <c r="C80" s="111"/>
      <c r="D80" s="110"/>
      <c r="E80" s="111"/>
      <c r="F80" s="141" t="s">
        <v>31</v>
      </c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3"/>
      <c r="R80" s="3" t="s">
        <v>32</v>
      </c>
      <c r="S80" s="141" t="s">
        <v>33</v>
      </c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3"/>
      <c r="AE80" s="3" t="s">
        <v>34</v>
      </c>
      <c r="AF80" s="147" t="s">
        <v>35</v>
      </c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62" t="s">
        <v>122</v>
      </c>
      <c r="AS80" s="144" t="s">
        <v>137</v>
      </c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6"/>
      <c r="BE80" s="62" t="s">
        <v>122</v>
      </c>
      <c r="BF80" s="4" t="s">
        <v>163</v>
      </c>
    </row>
    <row r="81" spans="2:58" ht="15" customHeight="1">
      <c r="B81" s="112"/>
      <c r="C81" s="113"/>
      <c r="D81" s="112"/>
      <c r="E81" s="113"/>
      <c r="F81" s="4" t="s">
        <v>49</v>
      </c>
      <c r="G81" s="4" t="s">
        <v>50</v>
      </c>
      <c r="H81" s="4" t="s">
        <v>51</v>
      </c>
      <c r="I81" s="4" t="s">
        <v>52</v>
      </c>
      <c r="J81" s="4" t="s">
        <v>53</v>
      </c>
      <c r="K81" s="4" t="s">
        <v>54</v>
      </c>
      <c r="L81" s="4" t="s">
        <v>55</v>
      </c>
      <c r="M81" s="4" t="s">
        <v>56</v>
      </c>
      <c r="N81" s="4" t="s">
        <v>57</v>
      </c>
      <c r="O81" s="4" t="s">
        <v>58</v>
      </c>
      <c r="P81" s="4" t="s">
        <v>59</v>
      </c>
      <c r="Q81" s="4" t="s">
        <v>60</v>
      </c>
      <c r="R81" s="5" t="s">
        <v>48</v>
      </c>
      <c r="S81" s="4" t="s">
        <v>61</v>
      </c>
      <c r="T81" s="4" t="s">
        <v>62</v>
      </c>
      <c r="U81" s="4" t="s">
        <v>63</v>
      </c>
      <c r="V81" s="4" t="s">
        <v>64</v>
      </c>
      <c r="W81" s="4" t="s">
        <v>53</v>
      </c>
      <c r="X81" s="4" t="s">
        <v>54</v>
      </c>
      <c r="Y81" s="4" t="s">
        <v>55</v>
      </c>
      <c r="Z81" s="4" t="s">
        <v>56</v>
      </c>
      <c r="AA81" s="4" t="s">
        <v>57</v>
      </c>
      <c r="AB81" s="4" t="s">
        <v>58</v>
      </c>
      <c r="AC81" s="4" t="s">
        <v>59</v>
      </c>
      <c r="AD81" s="4" t="s">
        <v>60</v>
      </c>
      <c r="AE81" s="5" t="s">
        <v>48</v>
      </c>
      <c r="AF81" s="4" t="s">
        <v>61</v>
      </c>
      <c r="AG81" s="4" t="s">
        <v>62</v>
      </c>
      <c r="AH81" s="4" t="s">
        <v>63</v>
      </c>
      <c r="AI81" s="4" t="s">
        <v>64</v>
      </c>
      <c r="AJ81" s="4" t="s">
        <v>53</v>
      </c>
      <c r="AK81" s="4" t="s">
        <v>54</v>
      </c>
      <c r="AL81" s="4" t="s">
        <v>55</v>
      </c>
      <c r="AM81" s="4" t="s">
        <v>56</v>
      </c>
      <c r="AN81" s="4" t="s">
        <v>111</v>
      </c>
      <c r="AO81" s="4" t="s">
        <v>113</v>
      </c>
      <c r="AP81" s="4" t="s">
        <v>114</v>
      </c>
      <c r="AQ81" s="4" t="s">
        <v>116</v>
      </c>
      <c r="AR81" s="5" t="s">
        <v>48</v>
      </c>
      <c r="AS81" s="67" t="s">
        <v>138</v>
      </c>
      <c r="AT81" s="67" t="s">
        <v>139</v>
      </c>
      <c r="AU81" s="67" t="s">
        <v>140</v>
      </c>
      <c r="AV81" s="67" t="s">
        <v>141</v>
      </c>
      <c r="AW81" s="67" t="s">
        <v>142</v>
      </c>
      <c r="AX81" s="67" t="s">
        <v>143</v>
      </c>
      <c r="AY81" s="67" t="s">
        <v>144</v>
      </c>
      <c r="AZ81" s="67" t="s">
        <v>145</v>
      </c>
      <c r="BA81" s="67" t="s">
        <v>136</v>
      </c>
      <c r="BB81" s="67" t="s">
        <v>147</v>
      </c>
      <c r="BC81" s="67" t="s">
        <v>149</v>
      </c>
      <c r="BD81" s="67" t="s">
        <v>151</v>
      </c>
      <c r="BE81" s="5" t="s">
        <v>48</v>
      </c>
      <c r="BF81" s="67" t="s">
        <v>138</v>
      </c>
    </row>
    <row r="82" spans="2:58" ht="15" customHeight="1">
      <c r="B82" s="100" t="s">
        <v>25</v>
      </c>
      <c r="C82" s="101"/>
      <c r="D82" s="131" t="s">
        <v>89</v>
      </c>
      <c r="E82" s="132"/>
      <c r="F82" s="31">
        <v>25</v>
      </c>
      <c r="G82" s="31">
        <v>27</v>
      </c>
      <c r="H82" s="31">
        <v>33</v>
      </c>
      <c r="I82" s="31">
        <v>28</v>
      </c>
      <c r="J82" s="31">
        <v>34</v>
      </c>
      <c r="K82" s="31">
        <v>37</v>
      </c>
      <c r="L82" s="31">
        <v>43</v>
      </c>
      <c r="M82" s="31">
        <v>46</v>
      </c>
      <c r="N82" s="31">
        <v>36</v>
      </c>
      <c r="O82" s="31">
        <v>38</v>
      </c>
      <c r="P82" s="31">
        <v>55</v>
      </c>
      <c r="Q82" s="31">
        <v>32</v>
      </c>
      <c r="R82" s="32">
        <v>434</v>
      </c>
      <c r="S82" s="31">
        <v>27</v>
      </c>
      <c r="T82" s="31">
        <v>34</v>
      </c>
      <c r="U82" s="31">
        <v>28</v>
      </c>
      <c r="V82" s="31">
        <v>27</v>
      </c>
      <c r="W82" s="31">
        <v>27</v>
      </c>
      <c r="X82" s="31">
        <v>23</v>
      </c>
      <c r="Y82" s="31">
        <v>29</v>
      </c>
      <c r="Z82" s="31">
        <v>27</v>
      </c>
      <c r="AA82" s="31">
        <v>29</v>
      </c>
      <c r="AB82" s="31">
        <v>27</v>
      </c>
      <c r="AC82" s="31">
        <v>27</v>
      </c>
      <c r="AD82" s="31">
        <v>16</v>
      </c>
      <c r="AE82" s="32">
        <f>SUM(S82:AD82)</f>
        <v>321</v>
      </c>
      <c r="AF82" s="31">
        <v>27</v>
      </c>
      <c r="AG82" s="31">
        <v>27</v>
      </c>
      <c r="AH82" s="31">
        <v>27</v>
      </c>
      <c r="AI82" s="31">
        <v>28</v>
      </c>
      <c r="AJ82" s="31">
        <v>22</v>
      </c>
      <c r="AK82" s="31">
        <v>31</v>
      </c>
      <c r="AL82" s="31">
        <v>31</v>
      </c>
      <c r="AM82" s="31">
        <v>28</v>
      </c>
      <c r="AN82" s="31">
        <v>37</v>
      </c>
      <c r="AO82" s="31">
        <v>28</v>
      </c>
      <c r="AP82" s="31">
        <v>20</v>
      </c>
      <c r="AQ82" s="31">
        <v>27</v>
      </c>
      <c r="AR82" s="32">
        <f>SUM(AF82:AQ82)</f>
        <v>333</v>
      </c>
      <c r="AS82" s="77">
        <v>30</v>
      </c>
      <c r="AT82" s="77">
        <v>30</v>
      </c>
      <c r="AU82" s="77">
        <v>30</v>
      </c>
      <c r="AV82" s="77">
        <v>30</v>
      </c>
      <c r="AW82" s="77">
        <v>30</v>
      </c>
      <c r="AX82" s="77">
        <v>30</v>
      </c>
      <c r="AY82" s="77">
        <v>30</v>
      </c>
      <c r="AZ82" s="77">
        <v>30</v>
      </c>
      <c r="BA82" s="77">
        <v>31</v>
      </c>
      <c r="BB82" s="77">
        <v>31</v>
      </c>
      <c r="BC82" s="77">
        <v>30</v>
      </c>
      <c r="BD82" s="77">
        <v>30</v>
      </c>
      <c r="BE82" s="32">
        <f>SUM(AS82:BD82)</f>
        <v>362</v>
      </c>
      <c r="BF82" s="77">
        <v>30</v>
      </c>
    </row>
    <row r="83" spans="2:58" ht="15" customHeight="1">
      <c r="B83" s="100" t="s">
        <v>27</v>
      </c>
      <c r="C83" s="101"/>
      <c r="D83" s="131" t="s">
        <v>90</v>
      </c>
      <c r="E83" s="132"/>
      <c r="F83" s="22">
        <v>25</v>
      </c>
      <c r="G83" s="22">
        <v>52</v>
      </c>
      <c r="H83" s="22">
        <v>85</v>
      </c>
      <c r="I83" s="22">
        <v>113</v>
      </c>
      <c r="J83" s="22">
        <v>147</v>
      </c>
      <c r="K83" s="22">
        <v>184</v>
      </c>
      <c r="L83" s="22">
        <v>227</v>
      </c>
      <c r="M83" s="22">
        <v>273</v>
      </c>
      <c r="N83" s="22">
        <v>309</v>
      </c>
      <c r="O83" s="22">
        <v>347</v>
      </c>
      <c r="P83" s="22">
        <v>402</v>
      </c>
      <c r="Q83" s="22">
        <v>434</v>
      </c>
      <c r="R83" s="23">
        <v>434</v>
      </c>
      <c r="S83" s="22">
        <v>27</v>
      </c>
      <c r="T83" s="22">
        <v>61</v>
      </c>
      <c r="U83" s="22">
        <v>89</v>
      </c>
      <c r="V83" s="22">
        <v>116</v>
      </c>
      <c r="W83" s="22">
        <v>143</v>
      </c>
      <c r="X83" s="22">
        <v>166</v>
      </c>
      <c r="Y83" s="22">
        <v>195</v>
      </c>
      <c r="Z83" s="22">
        <v>222</v>
      </c>
      <c r="AA83" s="22">
        <v>251</v>
      </c>
      <c r="AB83" s="22">
        <v>278</v>
      </c>
      <c r="AC83" s="22">
        <v>305</v>
      </c>
      <c r="AD83" s="22">
        <v>321</v>
      </c>
      <c r="AE83" s="23">
        <f>AD83</f>
        <v>321</v>
      </c>
      <c r="AF83" s="22">
        <v>27</v>
      </c>
      <c r="AG83" s="22">
        <v>54</v>
      </c>
      <c r="AH83" s="22">
        <v>81</v>
      </c>
      <c r="AI83" s="22">
        <v>109</v>
      </c>
      <c r="AJ83" s="22">
        <v>131</v>
      </c>
      <c r="AK83" s="22">
        <v>162</v>
      </c>
      <c r="AL83" s="22">
        <v>193</v>
      </c>
      <c r="AM83" s="22">
        <v>221</v>
      </c>
      <c r="AN83" s="22">
        <v>258</v>
      </c>
      <c r="AO83" s="22">
        <v>286</v>
      </c>
      <c r="AP83" s="22">
        <v>306</v>
      </c>
      <c r="AQ83" s="22">
        <v>333</v>
      </c>
      <c r="AR83" s="23">
        <f>AQ83</f>
        <v>333</v>
      </c>
      <c r="AS83" s="79">
        <v>30</v>
      </c>
      <c r="AT83" s="79">
        <v>60</v>
      </c>
      <c r="AU83" s="79">
        <v>90</v>
      </c>
      <c r="AV83" s="79">
        <v>120</v>
      </c>
      <c r="AW83" s="79">
        <v>150</v>
      </c>
      <c r="AX83" s="79">
        <v>180</v>
      </c>
      <c r="AY83" s="79">
        <v>210</v>
      </c>
      <c r="AZ83" s="79">
        <v>240</v>
      </c>
      <c r="BA83" s="79">
        <v>271</v>
      </c>
      <c r="BB83" s="79">
        <v>302</v>
      </c>
      <c r="BC83" s="79">
        <v>332</v>
      </c>
      <c r="BD83" s="79">
        <v>362</v>
      </c>
      <c r="BE83" s="23">
        <f>BD83</f>
        <v>362</v>
      </c>
      <c r="BF83" s="79">
        <v>30</v>
      </c>
    </row>
    <row r="84" spans="2:58" ht="15" customHeight="1">
      <c r="B84" s="108" t="s">
        <v>128</v>
      </c>
      <c r="C84" s="109"/>
      <c r="D84" s="139" t="s">
        <v>88</v>
      </c>
      <c r="E84" s="140"/>
      <c r="F84" s="11" t="s">
        <v>2</v>
      </c>
      <c r="G84" s="11" t="s">
        <v>2</v>
      </c>
      <c r="H84" s="11" t="s">
        <v>2</v>
      </c>
      <c r="I84" s="11" t="s">
        <v>2</v>
      </c>
      <c r="J84" s="11" t="s">
        <v>2</v>
      </c>
      <c r="K84" s="11" t="s">
        <v>2</v>
      </c>
      <c r="L84" s="11" t="s">
        <v>2</v>
      </c>
      <c r="M84" s="11" t="s">
        <v>2</v>
      </c>
      <c r="N84" s="11" t="s">
        <v>2</v>
      </c>
      <c r="O84" s="11" t="s">
        <v>2</v>
      </c>
      <c r="P84" s="11" t="s">
        <v>2</v>
      </c>
      <c r="Q84" s="11" t="s">
        <v>2</v>
      </c>
      <c r="R84" s="12" t="s">
        <v>2</v>
      </c>
      <c r="S84" s="11">
        <v>8.4375000000000006E-2</v>
      </c>
      <c r="T84" s="11">
        <v>0.19062499999999999</v>
      </c>
      <c r="U84" s="11">
        <v>0.27812500000000001</v>
      </c>
      <c r="V84" s="11">
        <v>0.36249999999999999</v>
      </c>
      <c r="W84" s="11">
        <v>0.44687500000000002</v>
      </c>
      <c r="X84" s="11">
        <v>0.51875000000000004</v>
      </c>
      <c r="Y84" s="11">
        <v>0.609375</v>
      </c>
      <c r="Z84" s="11">
        <v>0.69374999999999998</v>
      </c>
      <c r="AA84" s="11">
        <v>0.78400000000000003</v>
      </c>
      <c r="AB84" s="11">
        <v>0.86899999999999999</v>
      </c>
      <c r="AC84" s="11">
        <v>0.95299999999999996</v>
      </c>
      <c r="AD84" s="11">
        <v>1.0029999999999999</v>
      </c>
      <c r="AE84" s="12">
        <f>AD84</f>
        <v>1.0029999999999999</v>
      </c>
      <c r="AF84" s="11">
        <v>0.09</v>
      </c>
      <c r="AG84" s="11">
        <v>0.18</v>
      </c>
      <c r="AH84" s="11">
        <v>0.27</v>
      </c>
      <c r="AI84" s="11">
        <v>0.36299999999999999</v>
      </c>
      <c r="AJ84" s="11">
        <v>0.437</v>
      </c>
      <c r="AK84" s="11">
        <v>0.54</v>
      </c>
      <c r="AL84" s="11">
        <v>0.64300000000000002</v>
      </c>
      <c r="AM84" s="11">
        <v>0.73699999999999999</v>
      </c>
      <c r="AN84" s="11">
        <v>0.86</v>
      </c>
      <c r="AO84" s="11">
        <v>0.95299999999999996</v>
      </c>
      <c r="AP84" s="11">
        <v>1.02</v>
      </c>
      <c r="AQ84" s="11">
        <v>1.1100000000000001</v>
      </c>
      <c r="AR84" s="12">
        <f>AQ84</f>
        <v>1.1100000000000001</v>
      </c>
      <c r="AS84" s="70">
        <v>8.5999999999999993E-2</v>
      </c>
      <c r="AT84" s="70">
        <v>0.17100000000000001</v>
      </c>
      <c r="AU84" s="70">
        <v>0.25700000000000001</v>
      </c>
      <c r="AV84" s="70">
        <v>0.34300000000000003</v>
      </c>
      <c r="AW84" s="70">
        <v>0.42899999999999999</v>
      </c>
      <c r="AX84" s="70">
        <v>0.51400000000000001</v>
      </c>
      <c r="AY84" s="70">
        <v>0.6</v>
      </c>
      <c r="AZ84" s="70">
        <v>0.68600000000000005</v>
      </c>
      <c r="BA84" s="70">
        <v>0.77400000000000002</v>
      </c>
      <c r="BB84" s="70">
        <v>0.86299999999999999</v>
      </c>
      <c r="BC84" s="70">
        <v>0.94899999999999995</v>
      </c>
      <c r="BD84" s="70">
        <v>1.034</v>
      </c>
      <c r="BE84" s="12">
        <f>BD84</f>
        <v>1.034</v>
      </c>
      <c r="BF84" s="70">
        <v>8.3000000000000004E-2</v>
      </c>
    </row>
    <row r="85" spans="2:58" ht="15" customHeight="1">
      <c r="B85" s="100" t="s">
        <v>26</v>
      </c>
      <c r="C85" s="101"/>
      <c r="D85" s="131" t="s">
        <v>91</v>
      </c>
      <c r="E85" s="132"/>
      <c r="F85" s="31" t="s">
        <v>2</v>
      </c>
      <c r="G85" s="31" t="s">
        <v>2</v>
      </c>
      <c r="H85" s="31" t="s">
        <v>2</v>
      </c>
      <c r="I85" s="31" t="s">
        <v>2</v>
      </c>
      <c r="J85" s="31" t="s">
        <v>2</v>
      </c>
      <c r="K85" s="31" t="s">
        <v>2</v>
      </c>
      <c r="L85" s="31" t="s">
        <v>2</v>
      </c>
      <c r="M85" s="31" t="s">
        <v>2</v>
      </c>
      <c r="N85" s="31" t="s">
        <v>2</v>
      </c>
      <c r="O85" s="31" t="s">
        <v>2</v>
      </c>
      <c r="P85" s="31" t="s">
        <v>2</v>
      </c>
      <c r="Q85" s="31" t="s">
        <v>2</v>
      </c>
      <c r="R85" s="32" t="s">
        <v>2</v>
      </c>
      <c r="S85" s="31">
        <v>15</v>
      </c>
      <c r="T85" s="31">
        <v>13</v>
      </c>
      <c r="U85" s="31">
        <v>26</v>
      </c>
      <c r="V85" s="31">
        <v>19</v>
      </c>
      <c r="W85" s="31">
        <v>22</v>
      </c>
      <c r="X85" s="31">
        <v>22</v>
      </c>
      <c r="Y85" s="31">
        <v>38</v>
      </c>
      <c r="Z85" s="31">
        <v>10</v>
      </c>
      <c r="AA85" s="31">
        <v>24</v>
      </c>
      <c r="AB85" s="31">
        <v>20</v>
      </c>
      <c r="AC85" s="31">
        <v>26</v>
      </c>
      <c r="AD85" s="31">
        <v>13</v>
      </c>
      <c r="AE85" s="32">
        <f>SUM(S85:AD85)</f>
        <v>248</v>
      </c>
      <c r="AF85" s="31">
        <v>14</v>
      </c>
      <c r="AG85" s="31">
        <v>20</v>
      </c>
      <c r="AH85" s="31">
        <v>14</v>
      </c>
      <c r="AI85" s="31">
        <v>19</v>
      </c>
      <c r="AJ85" s="31">
        <v>30</v>
      </c>
      <c r="AK85" s="31">
        <v>17</v>
      </c>
      <c r="AL85" s="31">
        <v>16</v>
      </c>
      <c r="AM85" s="31">
        <v>16</v>
      </c>
      <c r="AN85" s="31">
        <v>16</v>
      </c>
      <c r="AO85" s="31">
        <v>16</v>
      </c>
      <c r="AP85" s="31">
        <v>16</v>
      </c>
      <c r="AQ85" s="31">
        <v>16</v>
      </c>
      <c r="AR85" s="32">
        <f>SUM(AF85:AQ85)</f>
        <v>210</v>
      </c>
      <c r="AS85" s="77">
        <v>19</v>
      </c>
      <c r="AT85" s="77">
        <v>21</v>
      </c>
      <c r="AU85" s="77">
        <v>17</v>
      </c>
      <c r="AV85" s="77">
        <v>14</v>
      </c>
      <c r="AW85" s="77">
        <v>15</v>
      </c>
      <c r="AX85" s="77">
        <v>19</v>
      </c>
      <c r="AY85" s="77">
        <v>15</v>
      </c>
      <c r="AZ85" s="77">
        <v>15</v>
      </c>
      <c r="BA85" s="77">
        <v>20</v>
      </c>
      <c r="BB85" s="77">
        <v>20</v>
      </c>
      <c r="BC85" s="77">
        <v>17</v>
      </c>
      <c r="BD85" s="77">
        <v>18</v>
      </c>
      <c r="BE85" s="32">
        <f>SUM(AS85:BD85)</f>
        <v>210</v>
      </c>
      <c r="BF85" s="77">
        <v>17</v>
      </c>
    </row>
    <row r="86" spans="2:58" ht="15" customHeight="1">
      <c r="B86" s="106" t="s">
        <v>27</v>
      </c>
      <c r="C86" s="107"/>
      <c r="D86" s="131" t="s">
        <v>90</v>
      </c>
      <c r="E86" s="132"/>
      <c r="F86" s="22" t="s">
        <v>2</v>
      </c>
      <c r="G86" s="22" t="s">
        <v>2</v>
      </c>
      <c r="H86" s="22" t="s">
        <v>2</v>
      </c>
      <c r="I86" s="22" t="s">
        <v>2</v>
      </c>
      <c r="J86" s="22" t="s">
        <v>2</v>
      </c>
      <c r="K86" s="22" t="s">
        <v>2</v>
      </c>
      <c r="L86" s="22" t="s">
        <v>2</v>
      </c>
      <c r="M86" s="22" t="s">
        <v>2</v>
      </c>
      <c r="N86" s="22" t="s">
        <v>2</v>
      </c>
      <c r="O86" s="22" t="s">
        <v>2</v>
      </c>
      <c r="P86" s="22" t="s">
        <v>2</v>
      </c>
      <c r="Q86" s="22" t="s">
        <v>2</v>
      </c>
      <c r="R86" s="23" t="s">
        <v>2</v>
      </c>
      <c r="S86" s="22">
        <v>15</v>
      </c>
      <c r="T86" s="22">
        <v>28</v>
      </c>
      <c r="U86" s="22">
        <v>54</v>
      </c>
      <c r="V86" s="22">
        <v>73</v>
      </c>
      <c r="W86" s="22">
        <v>95</v>
      </c>
      <c r="X86" s="22">
        <v>117</v>
      </c>
      <c r="Y86" s="22">
        <v>155</v>
      </c>
      <c r="Z86" s="22">
        <v>165</v>
      </c>
      <c r="AA86" s="22">
        <v>189</v>
      </c>
      <c r="AB86" s="22">
        <v>209</v>
      </c>
      <c r="AC86" s="22">
        <v>235</v>
      </c>
      <c r="AD86" s="22">
        <v>248</v>
      </c>
      <c r="AE86" s="23">
        <f>AD86</f>
        <v>248</v>
      </c>
      <c r="AF86" s="22">
        <v>14</v>
      </c>
      <c r="AG86" s="22">
        <v>34</v>
      </c>
      <c r="AH86" s="22">
        <v>48</v>
      </c>
      <c r="AI86" s="22">
        <v>67</v>
      </c>
      <c r="AJ86" s="22">
        <v>97</v>
      </c>
      <c r="AK86" s="22">
        <v>114</v>
      </c>
      <c r="AL86" s="22">
        <v>130</v>
      </c>
      <c r="AM86" s="22">
        <v>146</v>
      </c>
      <c r="AN86" s="22">
        <v>162</v>
      </c>
      <c r="AO86" s="22">
        <v>178</v>
      </c>
      <c r="AP86" s="22">
        <v>194</v>
      </c>
      <c r="AQ86" s="22">
        <v>210</v>
      </c>
      <c r="AR86" s="23">
        <f>AQ86</f>
        <v>210</v>
      </c>
      <c r="AS86" s="79">
        <v>19</v>
      </c>
      <c r="AT86" s="79">
        <v>40</v>
      </c>
      <c r="AU86" s="79">
        <v>57</v>
      </c>
      <c r="AV86" s="79">
        <v>71</v>
      </c>
      <c r="AW86" s="79">
        <v>86</v>
      </c>
      <c r="AX86" s="79">
        <v>105</v>
      </c>
      <c r="AY86" s="79">
        <v>120</v>
      </c>
      <c r="AZ86" s="79">
        <v>135</v>
      </c>
      <c r="BA86" s="79">
        <v>155</v>
      </c>
      <c r="BB86" s="79">
        <v>175</v>
      </c>
      <c r="BC86" s="79">
        <v>192</v>
      </c>
      <c r="BD86" s="79">
        <v>210</v>
      </c>
      <c r="BE86" s="23">
        <f>BD86</f>
        <v>210</v>
      </c>
      <c r="BF86" s="79">
        <v>17</v>
      </c>
    </row>
    <row r="87" spans="2:58" ht="15" customHeight="1">
      <c r="B87" s="108" t="s">
        <v>128</v>
      </c>
      <c r="C87" s="109"/>
      <c r="D87" s="139" t="s">
        <v>88</v>
      </c>
      <c r="E87" s="140"/>
      <c r="F87" s="11" t="s">
        <v>2</v>
      </c>
      <c r="G87" s="11" t="s">
        <v>2</v>
      </c>
      <c r="H87" s="11" t="s">
        <v>2</v>
      </c>
      <c r="I87" s="11" t="s">
        <v>2</v>
      </c>
      <c r="J87" s="11" t="s">
        <v>2</v>
      </c>
      <c r="K87" s="11" t="s">
        <v>2</v>
      </c>
      <c r="L87" s="11" t="s">
        <v>2</v>
      </c>
      <c r="M87" s="11" t="s">
        <v>2</v>
      </c>
      <c r="N87" s="11" t="s">
        <v>2</v>
      </c>
      <c r="O87" s="11" t="s">
        <v>2</v>
      </c>
      <c r="P87" s="11" t="s">
        <v>2</v>
      </c>
      <c r="Q87" s="11" t="s">
        <v>2</v>
      </c>
      <c r="R87" s="12" t="s">
        <v>2</v>
      </c>
      <c r="S87" s="11">
        <v>7.4999999999999997E-2</v>
      </c>
      <c r="T87" s="11">
        <v>0.14000000000000001</v>
      </c>
      <c r="U87" s="11">
        <v>0.27</v>
      </c>
      <c r="V87" s="11">
        <v>0.36499999999999999</v>
      </c>
      <c r="W87" s="11">
        <v>0.47499999999999998</v>
      </c>
      <c r="X87" s="11">
        <v>0.58499999999999996</v>
      </c>
      <c r="Y87" s="11">
        <v>0.77500000000000002</v>
      </c>
      <c r="Z87" s="11">
        <v>0.82499999999999996</v>
      </c>
      <c r="AA87" s="11">
        <v>0.94499999999999995</v>
      </c>
      <c r="AB87" s="11">
        <v>1.0449999999999999</v>
      </c>
      <c r="AC87" s="11">
        <v>1.175</v>
      </c>
      <c r="AD87" s="11">
        <v>1.24</v>
      </c>
      <c r="AE87" s="12">
        <f>AD87</f>
        <v>1.24</v>
      </c>
      <c r="AF87" s="11">
        <v>6.7000000000000004E-2</v>
      </c>
      <c r="AG87" s="11">
        <v>0.16200000000000001</v>
      </c>
      <c r="AH87" s="11">
        <v>0.22900000000000001</v>
      </c>
      <c r="AI87" s="11">
        <v>0.31900000000000001</v>
      </c>
      <c r="AJ87" s="11">
        <v>0.46200000000000002</v>
      </c>
      <c r="AK87" s="11">
        <v>0.54300000000000004</v>
      </c>
      <c r="AL87" s="11">
        <v>0.61899999999999999</v>
      </c>
      <c r="AM87" s="11">
        <v>0.69499999999999995</v>
      </c>
      <c r="AN87" s="11">
        <v>0.77100000000000002</v>
      </c>
      <c r="AO87" s="11">
        <v>0.84799999999999998</v>
      </c>
      <c r="AP87" s="11">
        <v>0.92400000000000004</v>
      </c>
      <c r="AQ87" s="11">
        <v>1</v>
      </c>
      <c r="AR87" s="12">
        <f>AQ87</f>
        <v>1</v>
      </c>
      <c r="AS87" s="70">
        <v>0.09</v>
      </c>
      <c r="AT87" s="70">
        <v>0.19</v>
      </c>
      <c r="AU87" s="70">
        <v>0.27100000000000002</v>
      </c>
      <c r="AV87" s="70">
        <v>0.33800000000000002</v>
      </c>
      <c r="AW87" s="70">
        <v>0.41</v>
      </c>
      <c r="AX87" s="70">
        <v>0.5</v>
      </c>
      <c r="AY87" s="70">
        <v>0.57099999999999995</v>
      </c>
      <c r="AZ87" s="70">
        <v>0.64300000000000002</v>
      </c>
      <c r="BA87" s="70">
        <v>0.73799999999999999</v>
      </c>
      <c r="BB87" s="70">
        <v>0.83299999999999996</v>
      </c>
      <c r="BC87" s="70">
        <v>0.91400000000000003</v>
      </c>
      <c r="BD87" s="70">
        <v>1</v>
      </c>
      <c r="BE87" s="12">
        <f>BD87</f>
        <v>1</v>
      </c>
      <c r="BF87" s="70">
        <v>7.0999999999999994E-2</v>
      </c>
    </row>
    <row r="88" spans="2:58" ht="15" customHeight="1">
      <c r="B88" s="34"/>
      <c r="C88" s="19"/>
      <c r="D88" s="34"/>
      <c r="E88" s="19"/>
      <c r="F88" s="34" t="s">
        <v>92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19"/>
    </row>
    <row r="89" spans="2:58" ht="15" customHeight="1">
      <c r="B89" s="2" t="s">
        <v>28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47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47"/>
    </row>
    <row r="90" spans="2:58" ht="15" customHeight="1">
      <c r="B90" s="47" t="s">
        <v>93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47"/>
      <c r="AS90" s="19"/>
      <c r="AT90" s="19"/>
      <c r="AU90" s="19"/>
      <c r="AV90" s="19"/>
      <c r="AW90" s="19"/>
      <c r="AX90" s="19"/>
      <c r="AY90" s="19"/>
      <c r="AZ90" s="19"/>
      <c r="BA90" s="65"/>
      <c r="BB90" s="65"/>
      <c r="BC90" s="65"/>
      <c r="BD90" s="65"/>
      <c r="BE90" s="47"/>
    </row>
  </sheetData>
  <dataConsolidate/>
  <mergeCells count="106">
    <mergeCell ref="AS80:BD80"/>
    <mergeCell ref="AF72:AQ72"/>
    <mergeCell ref="AF80:AQ80"/>
    <mergeCell ref="F33:Q33"/>
    <mergeCell ref="F48:Q48"/>
    <mergeCell ref="F59:Q59"/>
    <mergeCell ref="AF7:AQ7"/>
    <mergeCell ref="AF20:AQ20"/>
    <mergeCell ref="AF33:AQ33"/>
    <mergeCell ref="AF48:AQ48"/>
    <mergeCell ref="AF59:AQ59"/>
    <mergeCell ref="S33:AD33"/>
    <mergeCell ref="S48:AD48"/>
    <mergeCell ref="S59:AD59"/>
    <mergeCell ref="S7:AD7"/>
    <mergeCell ref="F7:Q7"/>
    <mergeCell ref="F20:Q20"/>
    <mergeCell ref="S20:AD20"/>
    <mergeCell ref="AS7:BD7"/>
    <mergeCell ref="AS20:BD20"/>
    <mergeCell ref="AS33:BD33"/>
    <mergeCell ref="AS48:BD48"/>
    <mergeCell ref="AS59:BD59"/>
    <mergeCell ref="AS72:BD72"/>
    <mergeCell ref="D87:E87"/>
    <mergeCell ref="D86:E86"/>
    <mergeCell ref="D84:E84"/>
    <mergeCell ref="D85:E85"/>
    <mergeCell ref="D82:E82"/>
    <mergeCell ref="F80:Q80"/>
    <mergeCell ref="F72:Q72"/>
    <mergeCell ref="S72:AD72"/>
    <mergeCell ref="S80:AD80"/>
    <mergeCell ref="D83:E83"/>
    <mergeCell ref="D76:E76"/>
    <mergeCell ref="D80:E81"/>
    <mergeCell ref="D68:E68"/>
    <mergeCell ref="D72:E73"/>
    <mergeCell ref="D75:E75"/>
    <mergeCell ref="D74:E74"/>
    <mergeCell ref="D37:E37"/>
    <mergeCell ref="D22:E22"/>
    <mergeCell ref="D38:E38"/>
    <mergeCell ref="D39:E39"/>
    <mergeCell ref="D41:E41"/>
    <mergeCell ref="D33:E34"/>
    <mergeCell ref="D35:E35"/>
    <mergeCell ref="D43:E43"/>
    <mergeCell ref="D59:E60"/>
    <mergeCell ref="D50:E50"/>
    <mergeCell ref="D51:E51"/>
    <mergeCell ref="D52:E52"/>
    <mergeCell ref="D54:E54"/>
    <mergeCell ref="D48:E49"/>
    <mergeCell ref="D55:E55"/>
    <mergeCell ref="D64:E64"/>
    <mergeCell ref="D61:E61"/>
    <mergeCell ref="D62:E62"/>
    <mergeCell ref="D63:E63"/>
    <mergeCell ref="D67:E67"/>
    <mergeCell ref="B63:C63"/>
    <mergeCell ref="B64:C64"/>
    <mergeCell ref="B67:C67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D24:E24"/>
    <mergeCell ref="B65:C65"/>
    <mergeCell ref="B66:C66"/>
    <mergeCell ref="D65:E65"/>
    <mergeCell ref="D66:E66"/>
    <mergeCell ref="B39:C39"/>
    <mergeCell ref="B41:C41"/>
    <mergeCell ref="B43:C43"/>
    <mergeCell ref="B48:C49"/>
    <mergeCell ref="B50:C50"/>
    <mergeCell ref="B24:C24"/>
    <mergeCell ref="B33:C34"/>
    <mergeCell ref="B86:C86"/>
    <mergeCell ref="B87:C87"/>
    <mergeCell ref="B80:C81"/>
    <mergeCell ref="B82:C82"/>
    <mergeCell ref="B83:C83"/>
    <mergeCell ref="B84:C84"/>
    <mergeCell ref="B85:C85"/>
    <mergeCell ref="B68:C68"/>
    <mergeCell ref="B72:C73"/>
    <mergeCell ref="B74:C74"/>
    <mergeCell ref="B75:C75"/>
    <mergeCell ref="B76:C76"/>
    <mergeCell ref="B61:C61"/>
    <mergeCell ref="B62:C62"/>
    <mergeCell ref="B35:C35"/>
    <mergeCell ref="B37:C37"/>
    <mergeCell ref="B38:C38"/>
    <mergeCell ref="B51:C51"/>
    <mergeCell ref="B52:C52"/>
    <mergeCell ref="B54:C54"/>
    <mergeCell ref="B55:C55"/>
    <mergeCell ref="B59:C60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2023-11-01T05:59:50Z</dcterms:modified>
</cp:coreProperties>
</file>