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5年9月期\2506\"/>
    </mc:Choice>
  </mc:AlternateContent>
  <xr:revisionPtr revIDLastSave="0" documentId="13_ncr:1_{4F233637-4447-47DD-81B8-FDD8392AF015}" xr6:coauthVersionLast="47" xr6:coauthVersionMax="47" xr10:uidLastSave="{00000000-0000-0000-0000-000000000000}"/>
  <bookViews>
    <workbookView xWindow="2940" yWindow="915" windowWidth="21600" windowHeight="11295" xr2:uid="{2DC9EEF0-CB6B-4237-B1F6-292089B6BD77}"/>
  </bookViews>
  <sheets>
    <sheet name="KPI report_250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54" i="2" l="1"/>
  <c r="BR55" i="2"/>
  <c r="BR29" i="2" l="1"/>
  <c r="BE29" i="2"/>
  <c r="AR29" i="2"/>
  <c r="AE29" i="2"/>
  <c r="BR15" i="2"/>
  <c r="BE30" i="2" l="1"/>
  <c r="BR30" i="2"/>
  <c r="AR30" i="2"/>
  <c r="BE67" i="2"/>
  <c r="BR97" i="2"/>
  <c r="BR88" i="2"/>
  <c r="BR87" i="2"/>
  <c r="BR86" i="2"/>
  <c r="BR78" i="2"/>
  <c r="BR71" i="2"/>
  <c r="BR69" i="2"/>
  <c r="BR67" i="2"/>
  <c r="BR68" i="2" s="1"/>
  <c r="BR65" i="2"/>
  <c r="BR47" i="2"/>
  <c r="BR45" i="2" l="1"/>
  <c r="BR43" i="2"/>
  <c r="BR39" i="2"/>
  <c r="BR31" i="2"/>
  <c r="BR26" i="2"/>
  <c r="BR16" i="2"/>
  <c r="BR18" i="2"/>
  <c r="BR12" i="2"/>
  <c r="BR13" i="2" s="1"/>
  <c r="BR9" i="2"/>
  <c r="BR99" i="2"/>
  <c r="BR98" i="2"/>
  <c r="BR96" i="2"/>
  <c r="BR95" i="2"/>
  <c r="BR94" i="2"/>
  <c r="BR59" i="2"/>
  <c r="BR58" i="2"/>
  <c r="BR56" i="2"/>
  <c r="BR42" i="2"/>
  <c r="BR32" i="2"/>
  <c r="BR27" i="2"/>
  <c r="BE9" i="2"/>
  <c r="BE69" i="2"/>
  <c r="AR69" i="2"/>
  <c r="AE69" i="2"/>
  <c r="BR11" i="2" l="1"/>
  <c r="BR33" i="2"/>
  <c r="AR70" i="2"/>
  <c r="BE70" i="2"/>
  <c r="BR20" i="2"/>
  <c r="BR70" i="2"/>
  <c r="AE79" i="2"/>
  <c r="BE78" i="2"/>
  <c r="BR79" i="2" s="1"/>
  <c r="BD68" i="2"/>
  <c r="BC68" i="2"/>
  <c r="BB68" i="2"/>
  <c r="BA68" i="2"/>
  <c r="AZ68" i="2"/>
  <c r="AY68" i="2"/>
  <c r="AX68" i="2"/>
  <c r="AW68" i="2"/>
  <c r="AV68" i="2"/>
  <c r="AU68" i="2"/>
  <c r="AT68" i="2"/>
  <c r="AS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7" i="2"/>
  <c r="AR67" i="2"/>
  <c r="BE68" i="2" s="1"/>
  <c r="AR68" i="2" l="1"/>
  <c r="AD57" i="2"/>
  <c r="AC57" i="2"/>
  <c r="AB57" i="2"/>
  <c r="AA57" i="2"/>
  <c r="Z57" i="2"/>
  <c r="Y57" i="2"/>
  <c r="X57" i="2"/>
  <c r="W57" i="2"/>
  <c r="V57" i="2"/>
  <c r="U57" i="2"/>
  <c r="T57" i="2"/>
  <c r="S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BC57" i="2"/>
  <c r="BB57" i="2"/>
  <c r="BA57" i="2"/>
  <c r="AZ57" i="2"/>
  <c r="AY57" i="2"/>
  <c r="AX57" i="2"/>
  <c r="AW57" i="2"/>
  <c r="AV57" i="2"/>
  <c r="AU57" i="2"/>
  <c r="AT57" i="2"/>
  <c r="AS57" i="2"/>
  <c r="BD57" i="2"/>
  <c r="BE54" i="2" l="1"/>
  <c r="AQ46" i="2"/>
  <c r="AP46" i="2"/>
  <c r="AO46" i="2"/>
  <c r="AN46" i="2"/>
  <c r="AM46" i="2"/>
  <c r="AL46" i="2"/>
  <c r="AK46" i="2"/>
  <c r="AJ46" i="2"/>
  <c r="AI46" i="2"/>
  <c r="AH46" i="2"/>
  <c r="AG46" i="2"/>
  <c r="AF46" i="2"/>
  <c r="AY46" i="2"/>
  <c r="AX46" i="2"/>
  <c r="AW46" i="2"/>
  <c r="AV46" i="2"/>
  <c r="AU46" i="2"/>
  <c r="AT46" i="2"/>
  <c r="AS46" i="2"/>
  <c r="AZ46" i="2"/>
  <c r="BA46" i="2"/>
  <c r="BB46" i="2"/>
  <c r="BC46" i="2"/>
  <c r="BD46" i="2"/>
  <c r="AD44" i="2"/>
  <c r="AC44" i="2"/>
  <c r="AB44" i="2"/>
  <c r="AA44" i="2"/>
  <c r="Z44" i="2"/>
  <c r="Y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BB44" i="2"/>
  <c r="BA44" i="2"/>
  <c r="AZ44" i="2"/>
  <c r="BC44" i="2"/>
  <c r="BD44" i="2"/>
  <c r="AD40" i="2"/>
  <c r="AC40" i="2"/>
  <c r="AB40" i="2"/>
  <c r="AA40" i="2"/>
  <c r="Z40" i="2"/>
  <c r="Y40" i="2"/>
  <c r="X40" i="2"/>
  <c r="W40" i="2"/>
  <c r="V40" i="2"/>
  <c r="U40" i="2"/>
  <c r="T40" i="2"/>
  <c r="S40" i="2"/>
  <c r="AP40" i="2"/>
  <c r="AO40" i="2"/>
  <c r="AN40" i="2"/>
  <c r="AM40" i="2"/>
  <c r="AL40" i="2"/>
  <c r="AK40" i="2"/>
  <c r="AJ40" i="2"/>
  <c r="AI40" i="2"/>
  <c r="AH40" i="2"/>
  <c r="AG40" i="2"/>
  <c r="AF40" i="2"/>
  <c r="AQ40" i="2"/>
  <c r="AS40" i="2"/>
  <c r="AY40" i="2"/>
  <c r="AX40" i="2"/>
  <c r="AW40" i="2"/>
  <c r="AV40" i="2"/>
  <c r="AU40" i="2"/>
  <c r="AT40" i="2"/>
  <c r="BC40" i="2"/>
  <c r="BB40" i="2"/>
  <c r="BA40" i="2"/>
  <c r="AZ40" i="2"/>
  <c r="BD40" i="2"/>
  <c r="BE86" i="2" l="1"/>
  <c r="BE16" i="2"/>
  <c r="BR17" i="2" s="1"/>
  <c r="BE18" i="2"/>
  <c r="BE99" i="2"/>
  <c r="BE98" i="2"/>
  <c r="BE97" i="2"/>
  <c r="BE96" i="2"/>
  <c r="BE95" i="2"/>
  <c r="BE94" i="2"/>
  <c r="BE88" i="2"/>
  <c r="BE87" i="2"/>
  <c r="BE71" i="2"/>
  <c r="BE65" i="2"/>
  <c r="BR66" i="2" s="1"/>
  <c r="BE59" i="2"/>
  <c r="BE58" i="2"/>
  <c r="BE56" i="2"/>
  <c r="BE55" i="2"/>
  <c r="BR57" i="2" s="1"/>
  <c r="BE47" i="2"/>
  <c r="AR47" i="2"/>
  <c r="BE45" i="2"/>
  <c r="BR46" i="2" s="1"/>
  <c r="AR45" i="2"/>
  <c r="BE43" i="2"/>
  <c r="BR44" i="2" s="1"/>
  <c r="AR43" i="2"/>
  <c r="BE42" i="2"/>
  <c r="AR42" i="2"/>
  <c r="BE39" i="2"/>
  <c r="BR40" i="2" s="1"/>
  <c r="AR39" i="2"/>
  <c r="BE31" i="2"/>
  <c r="BE26" i="2"/>
  <c r="BR28" i="2" s="1"/>
  <c r="BE32" i="2"/>
  <c r="BE27" i="2"/>
  <c r="AR18" i="2"/>
  <c r="AR9" i="2"/>
  <c r="AR99" i="2"/>
  <c r="AR98" i="2"/>
  <c r="AR97" i="2"/>
  <c r="AR96" i="2"/>
  <c r="AR95" i="2"/>
  <c r="AR94" i="2"/>
  <c r="AR88" i="2"/>
  <c r="AR87" i="2"/>
  <c r="AR86" i="2"/>
  <c r="AR71" i="2"/>
  <c r="AR65" i="2"/>
  <c r="AR59" i="2"/>
  <c r="AR58" i="2"/>
  <c r="AR56" i="2"/>
  <c r="AR55" i="2"/>
  <c r="AR54" i="2"/>
  <c r="AR32" i="2"/>
  <c r="AR31" i="2"/>
  <c r="AR27" i="2"/>
  <c r="AR26" i="2"/>
  <c r="AR16" i="2"/>
  <c r="AR19" i="2"/>
  <c r="BE19" i="2" s="1"/>
  <c r="BR19" i="2" s="1"/>
  <c r="AR10" i="2"/>
  <c r="BE10" i="2" s="1"/>
  <c r="BR10" i="2" s="1"/>
  <c r="AE99" i="2"/>
  <c r="AE98" i="2"/>
  <c r="AE97" i="2"/>
  <c r="AE96" i="2"/>
  <c r="AE95" i="2"/>
  <c r="AE94" i="2"/>
  <c r="AE88" i="2"/>
  <c r="AE87" i="2"/>
  <c r="AE86" i="2"/>
  <c r="AE71" i="2"/>
  <c r="AE65" i="2"/>
  <c r="AE59" i="2"/>
  <c r="AE58" i="2"/>
  <c r="AE56" i="2"/>
  <c r="AE55" i="2"/>
  <c r="AE54" i="2"/>
  <c r="AE47" i="2"/>
  <c r="AE45" i="2"/>
  <c r="AE42" i="2"/>
  <c r="AE43" i="2"/>
  <c r="AE39" i="2"/>
  <c r="AE32" i="2"/>
  <c r="AE31" i="2"/>
  <c r="AE27" i="2"/>
  <c r="AE26" i="2"/>
  <c r="AE19" i="2"/>
  <c r="AE16" i="2"/>
  <c r="AE18" i="2"/>
  <c r="AE10" i="2"/>
  <c r="AE9" i="2"/>
  <c r="R86" i="2"/>
  <c r="R59" i="2"/>
  <c r="R58" i="2"/>
  <c r="R56" i="2"/>
  <c r="R55" i="2"/>
  <c r="R43" i="2"/>
  <c r="R42" i="2"/>
  <c r="R39" i="2"/>
  <c r="R31" i="2"/>
  <c r="R18" i="2"/>
  <c r="R27" i="2"/>
  <c r="R26" i="2"/>
  <c r="R10" i="2"/>
  <c r="R9" i="2"/>
  <c r="AE40" i="2" l="1"/>
  <c r="AE57" i="2"/>
  <c r="AR40" i="2"/>
  <c r="AR44" i="2"/>
  <c r="AR46" i="2"/>
  <c r="BE11" i="2"/>
  <c r="BE20" i="2"/>
  <c r="BE40" i="2"/>
  <c r="BE46" i="2"/>
  <c r="BE57" i="2"/>
  <c r="BE44" i="2"/>
  <c r="AR57" i="2"/>
  <c r="BE33" i="2"/>
  <c r="AR11" i="2"/>
  <c r="BE66" i="2"/>
  <c r="AR20" i="2"/>
  <c r="BE17" i="2"/>
  <c r="BE28" i="2"/>
  <c r="AR17" i="2"/>
  <c r="AR66" i="2"/>
  <c r="AR28" i="2"/>
  <c r="AR33" i="2"/>
  <c r="AE28" i="2"/>
  <c r="AE33" i="2"/>
  <c r="AE11" i="2"/>
  <c r="AE20" i="2"/>
  <c r="R20" i="2"/>
</calcChain>
</file>

<file path=xl/sharedStrings.xml><?xml version="1.0" encoding="utf-8"?>
<sst xmlns="http://schemas.openxmlformats.org/spreadsheetml/2006/main" count="1287" uniqueCount="220">
  <si>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</si>
  <si>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</si>
  <si>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</si>
  <si>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</si>
  <si>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</si>
  <si>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</si>
  <si>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</si>
  <si>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</si>
  <si>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</si>
  <si>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</si>
  <si>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</si>
  <si>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</si>
  <si>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</si>
  <si>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</si>
  <si>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</si>
  <si>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</si>
  <si>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</si>
  <si>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</si>
  <si>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</si>
  <si>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</si>
  <si>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</si>
  <si>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</si>
  <si>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</si>
  <si>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</si>
  <si>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</si>
  <si>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</si>
  <si>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</si>
  <si>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</si>
  <si>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</si>
  <si>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</si>
  <si>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</si>
  <si>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</si>
  <si>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</si>
  <si>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</si>
  <si>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</si>
  <si>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</si>
  <si>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</si>
  <si>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</si>
  <si>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</si>
  <si>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</si>
  <si>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</si>
  <si>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</si>
  <si>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</si>
  <si>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</si>
  <si>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</si>
  <si>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</si>
  <si>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</si>
  <si>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</si>
  <si>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</si>
  <si>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</si>
  <si>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</si>
  <si>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</si>
  <si>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</si>
  <si>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</si>
  <si>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</si>
  <si>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</si>
  <si>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</si>
  <si>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</si>
  <si>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</si>
  <si>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</si>
  <si>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</si>
  <si>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</si>
  <si>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</si>
  <si>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</si>
  <si>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</si>
  <si>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</si>
  <si>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</si>
  <si>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</si>
  <si>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</si>
  <si>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</si>
  <si>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</si>
  <si>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</si>
  <si>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</si>
  <si>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</si>
  <si>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</si>
  <si>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</si>
  <si>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</si>
  <si>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</si>
  <si>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</si>
  <si>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</si>
  <si>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</si>
  <si>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</si>
  <si>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</si>
  <si>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</si>
  <si>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</si>
  <si>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</si>
  <si>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</si>
  <si>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</si>
  <si>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</si>
  <si>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</si>
  <si>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</si>
  <si>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</si>
  <si>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</si>
  <si>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</si>
  <si>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</si>
  <si>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</si>
  <si>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</si>
  <si>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</si>
  <si>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</si>
  <si>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</si>
  <si>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</si>
  <si>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</si>
  <si>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</si>
  <si>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</si>
  <si>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</si>
  <si>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</si>
  <si>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</si>
  <si>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</si>
  <si>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</si>
  <si>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</si>
  <si>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</si>
  <si>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</si>
  <si>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</si>
  <si>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</si>
  <si>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</si>
  <si>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</si>
  <si>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</si>
  <si>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</si>
  <si>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</si>
  <si>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</si>
  <si>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</si>
  <si>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</si>
  <si>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</si>
  <si>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</si>
  <si>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</si>
  <si>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</si>
  <si>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</si>
  <si>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</si>
  <si>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</si>
  <si>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</si>
  <si>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</si>
  <si>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</si>
  <si>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</si>
  <si>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</si>
  <si>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</si>
  <si>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</si>
  <si>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</si>
  <si>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</si>
  <si>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</si>
  <si>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</si>
  <si>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</si>
  <si>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</si>
  <si>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</si>
  <si>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t>-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</si>
  <si>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</si>
  <si>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</si>
  <si>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</si>
  <si>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</si>
  <si>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</si>
  <si>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</si>
  <si>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</si>
  <si>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</si>
  <si>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</si>
  <si>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</si>
  <si>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</si>
  <si>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</si>
  <si>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</si>
  <si>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</si>
  <si>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</si>
  <si>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</si>
  <si>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</si>
  <si>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</si>
  <si>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</si>
  <si>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</si>
  <si>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</si>
  <si>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</si>
  <si>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</si>
  <si>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</si>
  <si>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</si>
  <si>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</si>
  <si>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</si>
  <si>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</si>
  <si>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</si>
  <si>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</si>
  <si>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</si>
  <si>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</si>
  <si>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</si>
  <si>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</si>
  <si>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</si>
  <si>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</si>
  <si>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</si>
  <si>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</si>
  <si>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</si>
  <si>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</si>
  <si>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</si>
  <si>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</si>
  <si>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</si>
  <si>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</si>
  <si>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</si>
  <si>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</si>
  <si>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</si>
  <si>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</si>
  <si>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</si>
  <si>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</si>
  <si>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</si>
  <si>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うち官公庁・行政組織</t>
    <rPh sb="2" eb="5">
      <t>カンコウチョウ</t>
    </rPh>
    <rPh sb="6" eb="8">
      <t>ギョウセイ</t>
    </rPh>
    <rPh sb="8" eb="10">
      <t>ソシキ</t>
    </rPh>
    <phoneticPr fontId="23"/>
  </si>
  <si>
    <t>Government and administrative organizations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</si>
  <si>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</si>
  <si>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color rgb="FF000000"/>
        <rFont val="游ゴシック"/>
        <family val="1"/>
        <charset val="128"/>
      </rPr>
      <t>年9月期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</si>
  <si>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</si>
  <si>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</si>
  <si>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 /12</t>
    </r>
    <r>
      <rPr>
        <sz val="9"/>
        <rFont val="BIZ UDPゴシック"/>
        <family val="3"/>
        <charset val="128"/>
      </rPr>
      <t>月末時点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</si>
  <si>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</si>
  <si>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</si>
  <si>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FY24/ 
2025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</si>
  <si>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</si>
  <si>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</si>
  <si>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+192</t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</si>
  <si>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</si>
  <si>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</si>
  <si>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+3,424</t>
    <phoneticPr fontId="23"/>
  </si>
  <si>
    <r>
      <t>Apr. /4</t>
    </r>
    <r>
      <rPr>
        <sz val="9"/>
        <rFont val="BIZ UDPゴシック"/>
        <family val="3"/>
        <charset val="128"/>
      </rPr>
      <t>月末時点</t>
    </r>
    <phoneticPr fontId="23"/>
  </si>
  <si>
    <t>+1,144</t>
    <phoneticPr fontId="23"/>
  </si>
  <si>
    <r>
      <t>May. /5</t>
    </r>
    <r>
      <rPr>
        <sz val="9"/>
        <rFont val="BIZ UDPゴシック"/>
        <family val="3"/>
        <charset val="128"/>
      </rPr>
      <t>月末時点</t>
    </r>
    <phoneticPr fontId="23"/>
  </si>
  <si>
    <t>+747</t>
    <phoneticPr fontId="23"/>
  </si>
  <si>
    <r>
      <t>2025</t>
    </r>
    <r>
      <rPr>
        <b/>
        <sz val="11"/>
        <color theme="1"/>
        <rFont val="BIZ UDPゴシック"/>
        <family val="3"/>
        <charset val="128"/>
      </rPr>
      <t>年6月度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</si>
  <si>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June, 2025</t>
    <phoneticPr fontId="23"/>
  </si>
  <si>
    <r>
      <t>Jun. /6</t>
    </r>
    <r>
      <rPr>
        <sz val="9"/>
        <rFont val="BIZ UDPゴシック"/>
        <family val="3"/>
        <charset val="128"/>
      </rPr>
      <t>月</t>
    </r>
    <phoneticPr fontId="23"/>
  </si>
  <si>
    <r>
      <t>Jun. /6</t>
    </r>
    <r>
      <rPr>
        <sz val="9"/>
        <rFont val="BIZ UDPゴシック"/>
        <family val="3"/>
        <charset val="128"/>
      </rPr>
      <t>月末時点</t>
    </r>
    <phoneticPr fontId="23"/>
  </si>
  <si>
    <t>+420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</si>
</sst>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_);[Red]\(&quot;¥&quot;#,##0\)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4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0" fontId="113" fillId="0" borderId="32" xfId="0" applyNumberFormat="1" applyFont="1" applyBorder="1" applyAlignment="1">
      <alignment horizontal="right" vertical="center" wrapText="1"/>
    </xf>
    <xf numFmtId="180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0" fontId="113" fillId="0" borderId="37" xfId="4255" applyNumberFormat="1" applyFont="1" applyFill="1" applyBorder="1" applyAlignment="1">
      <alignment horizontal="right" vertical="center" wrapText="1"/>
    </xf>
    <xf numFmtId="180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0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4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0" fontId="113" fillId="0" borderId="0" xfId="0" applyNumberFormat="1" applyFont="1" applyAlignment="1">
      <alignment horizontal="right" vertical="center" wrapText="1"/>
    </xf>
    <xf numFmtId="180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0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0" fontId="130" fillId="58" borderId="0" xfId="0" applyNumberFormat="1" applyFont="1" applyFill="1" applyAlignment="1">
      <alignment horizontal="right" vertical="center" wrapText="1"/>
    </xf>
    <xf numFmtId="180" fontId="130" fillId="0" borderId="0" xfId="0" applyNumberFormat="1" applyFont="1" applyAlignment="1">
      <alignment horizontal="right" vertical="center" wrapText="1"/>
    </xf>
    <xf numFmtId="180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0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38" fillId="0" borderId="0" xfId="0" applyFont="1">
      <alignment vertical="center"/>
    </xf>
    <xf numFmtId="180" fontId="130" fillId="0" borderId="36" xfId="0" applyNumberFormat="1" applyFont="1" applyBorder="1" applyAlignment="1">
      <alignment horizontal="right" vertical="center" wrapText="1"/>
    </xf>
    <xf numFmtId="3" fontId="130" fillId="0" borderId="34" xfId="0" applyNumberFormat="1" applyFont="1" applyBorder="1" applyAlignment="1">
      <alignment horizontal="right" vertical="center" wrapText="1"/>
    </xf>
    <xf numFmtId="3" fontId="130" fillId="0" borderId="38" xfId="0" applyNumberFormat="1" applyFont="1" applyBorder="1" applyAlignment="1">
      <alignment horizontal="right" vertical="center" wrapText="1"/>
    </xf>
    <xf numFmtId="0" fontId="121" fillId="57" borderId="42" xfId="0" applyFont="1" applyFill="1" applyBorder="1" applyAlignment="1">
      <alignment horizontal="right" vertical="center" wrapText="1"/>
    </xf>
    <xf numFmtId="180" fontId="130" fillId="0" borderId="32" xfId="4255" applyNumberFormat="1" applyFont="1" applyFill="1" applyBorder="1" applyAlignment="1">
      <alignment horizontal="right" vertical="center" wrapText="1"/>
    </xf>
    <xf numFmtId="38" fontId="130" fillId="0" borderId="31" xfId="1" applyFont="1" applyFill="1" applyBorder="1" applyAlignment="1">
      <alignment horizontal="right" vertical="center" wrapText="1"/>
    </xf>
    <xf numFmtId="49" fontId="130" fillId="0" borderId="33" xfId="0" applyNumberFormat="1" applyFont="1" applyBorder="1" applyAlignment="1">
      <alignment horizontal="right" vertical="center" wrapText="1"/>
    </xf>
    <xf numFmtId="184" fontId="130" fillId="0" borderId="0" xfId="0" applyNumberFormat="1" applyFont="1" applyAlignment="1">
      <alignment horizontal="right" vertical="center" wrapText="1"/>
    </xf>
    <xf numFmtId="0" fontId="130" fillId="0" borderId="0" xfId="0" applyFont="1" applyAlignment="1">
      <alignment horizontal="right" vertical="center" wrapText="1"/>
    </xf>
    <xf numFmtId="0" fontId="112" fillId="57" borderId="33" xfId="0" applyFont="1" applyFill="1" applyBorder="1" applyAlignment="1">
      <alignment horizontal="center" vertical="center" wrapText="1"/>
    </xf>
    <xf numFmtId="0" fontId="130" fillId="57" borderId="33" xfId="0" applyFont="1" applyFill="1" applyBorder="1" applyAlignment="1">
      <alignment horizontal="center" vertical="center" wrapText="1"/>
    </xf>
    <xf numFmtId="49" fontId="113" fillId="0" borderId="33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03" fillId="57" borderId="0" xfId="0" applyFont="1" applyFill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0" fillId="57" borderId="38" xfId="0" applyFont="1" applyFill="1" applyBorder="1" applyAlignment="1">
      <alignment horizontal="left" vertical="center" wrapText="1"/>
    </xf>
    <xf numFmtId="0" fontId="140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41" fillId="57" borderId="38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CA102"/>
  <sheetViews>
    <sheetView showGridLines="0" tabSelected="1" zoomScale="85" zoomScaleNormal="85" workbookViewId="0">
      <pane xSplit="5" topLeftCell="F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5" hidden="1" customWidth="1" outlineLevel="1"/>
    <col min="57" max="57" width="12.75" style="1" customWidth="1" collapsed="1"/>
    <col min="58" max="69" width="12.375" style="1" hidden="1" customWidth="1" outlineLevel="1"/>
    <col min="70" max="70" width="12.75" style="1" customWidth="1" collapsed="1"/>
    <col min="71" max="79" width="12.375" style="1" customWidth="1"/>
    <col min="80" max="16384" width="9" style="1"/>
  </cols>
  <sheetData>
    <row r="2" spans="2:79" ht="15">
      <c r="B2" s="35" t="s">
        <v>216</v>
      </c>
      <c r="C2" s="19"/>
      <c r="E2" s="47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4"/>
      <c r="BB2" s="64"/>
      <c r="BC2" s="64"/>
      <c r="BD2" s="64"/>
      <c r="BE2" s="19"/>
      <c r="BR2" s="19"/>
    </row>
    <row r="3" spans="2:79" ht="15">
      <c r="B3" s="35" t="s">
        <v>215</v>
      </c>
      <c r="C3" s="19"/>
      <c r="E3" s="35" t="s">
        <v>91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0"/>
      <c r="AP3" s="60"/>
      <c r="AQ3" s="60"/>
      <c r="AR3" s="19"/>
      <c r="AS3" s="19"/>
      <c r="AT3" s="19"/>
      <c r="AU3" s="19"/>
      <c r="AV3" s="19"/>
      <c r="AW3" s="19"/>
      <c r="AX3" s="19"/>
      <c r="AY3" s="19"/>
      <c r="AZ3" s="19"/>
      <c r="BA3" s="64"/>
      <c r="BB3" s="64"/>
      <c r="BC3" s="64"/>
      <c r="BD3" s="64"/>
      <c r="BE3" s="19"/>
      <c r="BR3" s="19"/>
    </row>
    <row r="4" spans="2:79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0"/>
      <c r="AQ4" s="60"/>
      <c r="AR4" s="19"/>
      <c r="AS4" s="19"/>
      <c r="AT4" s="19"/>
      <c r="AU4" s="19"/>
      <c r="AV4" s="19"/>
      <c r="AW4" s="19"/>
      <c r="AX4" s="19"/>
      <c r="AY4" s="19"/>
      <c r="AZ4" s="19"/>
      <c r="BA4" s="64"/>
      <c r="BB4" s="64"/>
      <c r="BC4" s="64"/>
      <c r="BD4" s="64"/>
      <c r="BE4" s="19"/>
      <c r="BR4" s="19"/>
    </row>
    <row r="5" spans="2:79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4"/>
      <c r="BB5" s="64"/>
      <c r="BC5" s="64"/>
      <c r="BD5" s="64"/>
      <c r="BE5" s="19"/>
      <c r="BR5" s="19"/>
    </row>
    <row r="6" spans="2:79" ht="15" customHeight="1">
      <c r="B6" s="19" t="s">
        <v>95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4"/>
      <c r="BB6" s="64"/>
      <c r="BC6" s="64"/>
      <c r="BD6" s="64"/>
      <c r="BE6" s="19"/>
      <c r="BR6" s="19"/>
    </row>
    <row r="7" spans="2:79" ht="23.25" customHeight="1">
      <c r="B7" s="193"/>
      <c r="C7" s="193"/>
      <c r="D7" s="193"/>
      <c r="E7" s="193"/>
      <c r="F7" s="154" t="s">
        <v>31</v>
      </c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6"/>
      <c r="R7" s="3" t="s">
        <v>32</v>
      </c>
      <c r="S7" s="154" t="s">
        <v>33</v>
      </c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6"/>
      <c r="AE7" s="3" t="s">
        <v>34</v>
      </c>
      <c r="AF7" s="157" t="s">
        <v>35</v>
      </c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61" t="s">
        <v>113</v>
      </c>
      <c r="AS7" s="141" t="s">
        <v>114</v>
      </c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3"/>
      <c r="BE7" s="61" t="s">
        <v>135</v>
      </c>
      <c r="BF7" s="141" t="s">
        <v>198</v>
      </c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3"/>
      <c r="BR7" s="61" t="s">
        <v>194</v>
      </c>
      <c r="BS7" s="141" t="s">
        <v>204</v>
      </c>
      <c r="BT7" s="142"/>
      <c r="BU7" s="142"/>
      <c r="BV7" s="142"/>
      <c r="BW7" s="142"/>
      <c r="BX7" s="142"/>
      <c r="BY7" s="142"/>
      <c r="BZ7" s="142"/>
      <c r="CA7" s="143"/>
    </row>
    <row r="8" spans="2:79" ht="19.5" customHeight="1">
      <c r="B8" s="200"/>
      <c r="C8" s="200"/>
      <c r="D8" s="200"/>
      <c r="E8" s="200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101</v>
      </c>
      <c r="AO8" s="4" t="s">
        <v>103</v>
      </c>
      <c r="AP8" s="4" t="s">
        <v>106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118</v>
      </c>
      <c r="AW8" s="4" t="s">
        <v>120</v>
      </c>
      <c r="AX8" s="4" t="s">
        <v>41</v>
      </c>
      <c r="AY8" s="4" t="s">
        <v>122</v>
      </c>
      <c r="AZ8" s="4" t="s">
        <v>124</v>
      </c>
      <c r="BA8" s="66" t="s">
        <v>126</v>
      </c>
      <c r="BB8" s="66" t="s">
        <v>129</v>
      </c>
      <c r="BC8" s="66" t="s">
        <v>131</v>
      </c>
      <c r="BD8" s="66" t="s">
        <v>133</v>
      </c>
      <c r="BE8" s="5" t="s">
        <v>48</v>
      </c>
      <c r="BF8" s="4" t="s">
        <v>36</v>
      </c>
      <c r="BG8" s="4" t="s">
        <v>144</v>
      </c>
      <c r="BH8" s="66" t="s">
        <v>149</v>
      </c>
      <c r="BI8" s="66" t="s">
        <v>152</v>
      </c>
      <c r="BJ8" s="66" t="s">
        <v>178</v>
      </c>
      <c r="BK8" s="66" t="s">
        <v>183</v>
      </c>
      <c r="BL8" s="66" t="s">
        <v>186</v>
      </c>
      <c r="BM8" s="66" t="s">
        <v>188</v>
      </c>
      <c r="BN8" s="66" t="s">
        <v>126</v>
      </c>
      <c r="BO8" s="66" t="s">
        <v>129</v>
      </c>
      <c r="BP8" s="66" t="s">
        <v>131</v>
      </c>
      <c r="BQ8" s="66" t="s">
        <v>133</v>
      </c>
      <c r="BR8" s="5" t="s">
        <v>48</v>
      </c>
      <c r="BS8" s="4" t="s">
        <v>36</v>
      </c>
      <c r="BT8" s="4" t="s">
        <v>144</v>
      </c>
      <c r="BU8" s="4" t="s">
        <v>200</v>
      </c>
      <c r="BV8" s="4" t="s">
        <v>202</v>
      </c>
      <c r="BW8" s="4" t="s">
        <v>205</v>
      </c>
      <c r="BX8" s="4" t="s">
        <v>208</v>
      </c>
      <c r="BY8" s="66" t="s">
        <v>186</v>
      </c>
      <c r="BZ8" s="66" t="s">
        <v>188</v>
      </c>
      <c r="CA8" s="66" t="s">
        <v>217</v>
      </c>
    </row>
    <row r="9" spans="2:79" ht="15" customHeight="1">
      <c r="B9" s="201" t="s">
        <v>7</v>
      </c>
      <c r="C9" s="201"/>
      <c r="D9" s="202" t="s">
        <v>66</v>
      </c>
      <c r="E9" s="202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7">
        <v>1698</v>
      </c>
      <c r="BB9" s="67">
        <v>1791</v>
      </c>
      <c r="BC9" s="67">
        <v>1438</v>
      </c>
      <c r="BD9" s="67">
        <v>1810</v>
      </c>
      <c r="BE9" s="7">
        <f>SUM(AS9:BD9)</f>
        <v>18858</v>
      </c>
      <c r="BF9" s="8">
        <v>2018</v>
      </c>
      <c r="BG9" s="8">
        <v>2114</v>
      </c>
      <c r="BH9" s="67">
        <v>1435</v>
      </c>
      <c r="BI9" s="67">
        <v>1190</v>
      </c>
      <c r="BJ9" s="67">
        <v>1524</v>
      </c>
      <c r="BK9" s="67">
        <v>1126</v>
      </c>
      <c r="BL9" s="125">
        <v>2507</v>
      </c>
      <c r="BM9" s="67">
        <v>1484</v>
      </c>
      <c r="BN9" s="67">
        <v>1654</v>
      </c>
      <c r="BO9" s="67">
        <v>2051</v>
      </c>
      <c r="BP9" s="67">
        <v>1568</v>
      </c>
      <c r="BQ9" s="67">
        <v>1925</v>
      </c>
      <c r="BR9" s="7">
        <f>SUM(BF9:BQ9)</f>
        <v>20596</v>
      </c>
      <c r="BS9" s="67">
        <v>2410</v>
      </c>
      <c r="BT9" s="67">
        <v>2502</v>
      </c>
      <c r="BU9" s="125">
        <v>1812</v>
      </c>
      <c r="BV9" s="125">
        <v>1593</v>
      </c>
      <c r="BW9" s="125">
        <v>1713</v>
      </c>
      <c r="BX9" s="125">
        <v>1271</v>
      </c>
      <c r="BY9" s="125">
        <v>2905</v>
      </c>
      <c r="BZ9" s="6">
        <v>1774</v>
      </c>
      <c r="CA9" s="125">
        <v>2049</v>
      </c>
    </row>
    <row r="10" spans="2:79" ht="15" hidden="1" customHeight="1">
      <c r="B10" s="48"/>
      <c r="C10" s="49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8"/>
      <c r="BB10" s="68"/>
      <c r="BC10" s="68"/>
      <c r="BD10" s="68"/>
      <c r="BE10" s="10">
        <f>SUM(AG10:AR10)</f>
        <v>5270</v>
      </c>
      <c r="BF10" s="9"/>
      <c r="BG10" s="9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10">
        <f>SUM(AT10:BE10)</f>
        <v>5270</v>
      </c>
      <c r="BS10" s="68"/>
      <c r="BT10" s="68"/>
      <c r="BU10" s="68"/>
      <c r="BV10" s="68"/>
      <c r="BW10" s="68"/>
      <c r="BX10" s="68"/>
      <c r="BY10" s="68"/>
      <c r="BZ10" s="9"/>
      <c r="CA10" s="68"/>
    </row>
    <row r="11" spans="2:79" ht="15" customHeight="1">
      <c r="B11" s="196" t="s">
        <v>115</v>
      </c>
      <c r="C11" s="197"/>
      <c r="D11" s="185" t="s">
        <v>117</v>
      </c>
      <c r="E11" s="186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69">
        <v>1.113</v>
      </c>
      <c r="BB11" s="69">
        <v>1.111</v>
      </c>
      <c r="BC11" s="69">
        <v>1.1180000000000001</v>
      </c>
      <c r="BD11" s="69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69">
        <v>1.0289999999999999</v>
      </c>
      <c r="BI11" s="69">
        <v>1.1060000000000001</v>
      </c>
      <c r="BJ11" s="69">
        <v>1.0640000000000001</v>
      </c>
      <c r="BK11" s="69">
        <v>1.141</v>
      </c>
      <c r="BL11" s="69">
        <v>1.1439999999999999</v>
      </c>
      <c r="BM11" s="69">
        <v>1.1160000000000001</v>
      </c>
      <c r="BN11" s="69">
        <v>0.97399999999999998</v>
      </c>
      <c r="BO11" s="69">
        <v>1.145</v>
      </c>
      <c r="BP11" s="69">
        <v>1.0900000000000001</v>
      </c>
      <c r="BQ11" s="69">
        <v>1.0640000000000001</v>
      </c>
      <c r="BR11" s="12">
        <f>BR9/BE9</f>
        <v>1.0921624774631455</v>
      </c>
      <c r="BS11" s="69">
        <v>1.194</v>
      </c>
      <c r="BT11" s="69">
        <v>1.1839999999999999</v>
      </c>
      <c r="BU11" s="69">
        <v>1.2629999999999999</v>
      </c>
      <c r="BV11" s="69">
        <v>1.339</v>
      </c>
      <c r="BW11" s="69">
        <v>1.1240000000000001</v>
      </c>
      <c r="BX11" s="69">
        <v>1.129</v>
      </c>
      <c r="BY11" s="69">
        <v>1.159</v>
      </c>
      <c r="BZ11" s="11">
        <v>1.1950000000000001</v>
      </c>
      <c r="CA11" s="69">
        <v>1.2390000000000001</v>
      </c>
    </row>
    <row r="12" spans="2:79" ht="15" customHeight="1">
      <c r="B12" s="52"/>
      <c r="C12" s="122" t="s">
        <v>182</v>
      </c>
      <c r="D12" s="121"/>
      <c r="E12" s="124" t="s">
        <v>181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103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103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5">
        <v>985</v>
      </c>
      <c r="BB12" s="125">
        <v>1118</v>
      </c>
      <c r="BC12" s="125">
        <v>797</v>
      </c>
      <c r="BD12" s="125">
        <v>1104</v>
      </c>
      <c r="BE12" s="127">
        <v>12011</v>
      </c>
      <c r="BF12" s="67">
        <v>1285</v>
      </c>
      <c r="BG12" s="67">
        <v>1337</v>
      </c>
      <c r="BH12" s="67">
        <v>960</v>
      </c>
      <c r="BI12" s="67">
        <v>764</v>
      </c>
      <c r="BJ12" s="67">
        <v>1038</v>
      </c>
      <c r="BK12" s="67">
        <v>862</v>
      </c>
      <c r="BL12" s="125">
        <v>1870</v>
      </c>
      <c r="BM12" s="67">
        <v>897</v>
      </c>
      <c r="BN12" s="67">
        <v>1069</v>
      </c>
      <c r="BO12" s="67">
        <v>1276</v>
      </c>
      <c r="BP12" s="67">
        <v>962</v>
      </c>
      <c r="BQ12" s="67">
        <v>1206</v>
      </c>
      <c r="BR12" s="7">
        <f>SUM(BF12:BQ12)</f>
        <v>13526</v>
      </c>
      <c r="BS12" s="67">
        <v>1519</v>
      </c>
      <c r="BT12" s="67">
        <v>1573</v>
      </c>
      <c r="BU12" s="125">
        <v>1198</v>
      </c>
      <c r="BV12" s="125">
        <v>1020</v>
      </c>
      <c r="BW12" s="125">
        <v>1182</v>
      </c>
      <c r="BX12" s="125">
        <v>975</v>
      </c>
      <c r="BY12" s="125">
        <v>2122</v>
      </c>
      <c r="BZ12" s="6">
        <v>1047</v>
      </c>
      <c r="CA12" s="125">
        <v>1298</v>
      </c>
    </row>
    <row r="13" spans="2:79" ht="15" customHeight="1">
      <c r="B13" s="52"/>
      <c r="C13" s="53" t="s">
        <v>92</v>
      </c>
      <c r="D13" s="121"/>
      <c r="E13" s="123" t="s">
        <v>180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69">
        <v>1.0880000000000001</v>
      </c>
      <c r="BB13" s="69">
        <v>1.196</v>
      </c>
      <c r="BC13" s="69">
        <v>1.0509999999999999</v>
      </c>
      <c r="BD13" s="69">
        <v>1.1160000000000001</v>
      </c>
      <c r="BE13" s="12">
        <v>1.135</v>
      </c>
      <c r="BF13" s="69">
        <v>1.181</v>
      </c>
      <c r="BG13" s="69">
        <v>1.105</v>
      </c>
      <c r="BH13" s="69">
        <v>1.0509999999999999</v>
      </c>
      <c r="BI13" s="69">
        <v>1.147</v>
      </c>
      <c r="BJ13" s="69">
        <v>1.1279999999999999</v>
      </c>
      <c r="BK13" s="69">
        <v>1.181</v>
      </c>
      <c r="BL13" s="69">
        <v>1.133</v>
      </c>
      <c r="BM13" s="69">
        <v>1.081</v>
      </c>
      <c r="BN13" s="69">
        <v>1.085</v>
      </c>
      <c r="BO13" s="69">
        <v>1.141</v>
      </c>
      <c r="BP13" s="69">
        <v>1.2070000000000001</v>
      </c>
      <c r="BQ13" s="69">
        <v>1.0920000000000001</v>
      </c>
      <c r="BR13" s="12">
        <f>BR12/BE12</f>
        <v>1.1261343768212473</v>
      </c>
      <c r="BS13" s="69">
        <v>1.1819999999999999</v>
      </c>
      <c r="BT13" s="69">
        <v>1.177</v>
      </c>
      <c r="BU13" s="69">
        <v>1.248</v>
      </c>
      <c r="BV13" s="69">
        <v>1.335</v>
      </c>
      <c r="BW13" s="69">
        <v>1.139</v>
      </c>
      <c r="BX13" s="69">
        <v>1.131</v>
      </c>
      <c r="BY13" s="69">
        <v>1.135</v>
      </c>
      <c r="BZ13" s="11">
        <v>1.167</v>
      </c>
      <c r="CA13" s="69">
        <v>1.214</v>
      </c>
    </row>
    <row r="14" spans="2:79" ht="15" customHeight="1">
      <c r="B14" s="52"/>
      <c r="C14" s="122" t="s">
        <v>196</v>
      </c>
      <c r="D14" s="121"/>
      <c r="E14" s="124" t="s">
        <v>195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10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103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103"/>
      <c r="AS14" s="6">
        <v>720</v>
      </c>
      <c r="AT14" s="6">
        <v>691</v>
      </c>
      <c r="AU14" s="6">
        <v>481</v>
      </c>
      <c r="AV14" s="6">
        <v>410</v>
      </c>
      <c r="AW14" s="6">
        <v>513</v>
      </c>
      <c r="AX14" s="6">
        <v>257</v>
      </c>
      <c r="AY14" s="6">
        <v>542</v>
      </c>
      <c r="AZ14" s="6">
        <v>500</v>
      </c>
      <c r="BA14" s="125">
        <v>713</v>
      </c>
      <c r="BB14" s="125">
        <v>673</v>
      </c>
      <c r="BC14" s="125">
        <v>641</v>
      </c>
      <c r="BD14" s="125">
        <v>706</v>
      </c>
      <c r="BE14" s="127">
        <v>6847</v>
      </c>
      <c r="BF14" s="67">
        <v>733</v>
      </c>
      <c r="BG14" s="67">
        <v>777</v>
      </c>
      <c r="BH14" s="67">
        <v>475</v>
      </c>
      <c r="BI14" s="67">
        <v>426</v>
      </c>
      <c r="BJ14" s="67">
        <v>486</v>
      </c>
      <c r="BK14" s="67">
        <v>264</v>
      </c>
      <c r="BL14" s="125">
        <v>637</v>
      </c>
      <c r="BM14" s="67">
        <v>587</v>
      </c>
      <c r="BN14" s="67">
        <v>585</v>
      </c>
      <c r="BO14" s="67">
        <v>775</v>
      </c>
      <c r="BP14" s="67">
        <v>606</v>
      </c>
      <c r="BQ14" s="67">
        <v>719</v>
      </c>
      <c r="BR14" s="7">
        <v>7070</v>
      </c>
      <c r="BS14" s="67">
        <v>891</v>
      </c>
      <c r="BT14" s="67">
        <v>929</v>
      </c>
      <c r="BU14" s="125">
        <v>614</v>
      </c>
      <c r="BV14" s="125">
        <v>573</v>
      </c>
      <c r="BW14" s="125">
        <v>531</v>
      </c>
      <c r="BX14" s="125">
        <v>296</v>
      </c>
      <c r="BY14" s="125">
        <v>783</v>
      </c>
      <c r="BZ14" s="6">
        <v>727</v>
      </c>
      <c r="CA14" s="125">
        <v>751</v>
      </c>
    </row>
    <row r="15" spans="2:79" ht="15" customHeight="1">
      <c r="B15" s="52"/>
      <c r="C15" s="52" t="s">
        <v>92</v>
      </c>
      <c r="D15" s="121"/>
      <c r="E15" s="123" t="s">
        <v>180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103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103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103"/>
      <c r="AS15" s="82">
        <v>0.95599999999999996</v>
      </c>
      <c r="AT15" s="82">
        <v>0.99299999999999999</v>
      </c>
      <c r="AU15" s="82">
        <v>0.90900000000000003</v>
      </c>
      <c r="AV15" s="82">
        <v>1.0589999999999999</v>
      </c>
      <c r="AW15" s="82">
        <v>1.5780000000000001</v>
      </c>
      <c r="AX15" s="82">
        <v>1.127</v>
      </c>
      <c r="AY15" s="82">
        <v>1.075</v>
      </c>
      <c r="AZ15" s="82">
        <v>1.0680000000000001</v>
      </c>
      <c r="BA15" s="83">
        <v>1.1499999999999999</v>
      </c>
      <c r="BB15" s="83">
        <v>0.99399999999999999</v>
      </c>
      <c r="BC15" s="83">
        <v>1.214</v>
      </c>
      <c r="BD15" s="83">
        <v>1.101</v>
      </c>
      <c r="BE15" s="103">
        <v>1.077</v>
      </c>
      <c r="BF15" s="83">
        <v>1.018</v>
      </c>
      <c r="BG15" s="83">
        <v>1.1240000000000001</v>
      </c>
      <c r="BH15" s="83">
        <v>0.98799999999999999</v>
      </c>
      <c r="BI15" s="83">
        <v>1.0389999999999999</v>
      </c>
      <c r="BJ15" s="83">
        <v>0.94699999999999995</v>
      </c>
      <c r="BK15" s="83">
        <v>1.0269999999999999</v>
      </c>
      <c r="BL15" s="83">
        <v>1.175</v>
      </c>
      <c r="BM15" s="83">
        <v>1.1739999999999999</v>
      </c>
      <c r="BN15" s="83">
        <v>0.82</v>
      </c>
      <c r="BO15" s="83">
        <v>1.1519999999999999</v>
      </c>
      <c r="BP15" s="83">
        <v>0.94499999999999995</v>
      </c>
      <c r="BQ15" s="83">
        <v>1.018</v>
      </c>
      <c r="BR15" s="12">
        <f>BR14/BE14</f>
        <v>1.0325690083248138</v>
      </c>
      <c r="BS15" s="83">
        <v>1.216</v>
      </c>
      <c r="BT15" s="83">
        <v>1.196</v>
      </c>
      <c r="BU15" s="83">
        <v>1.2929999999999999</v>
      </c>
      <c r="BV15" s="83">
        <v>1.345</v>
      </c>
      <c r="BW15" s="83">
        <v>1.093</v>
      </c>
      <c r="BX15" s="83">
        <v>1.121</v>
      </c>
      <c r="BY15" s="83">
        <v>1.2290000000000001</v>
      </c>
      <c r="BZ15" s="82">
        <v>1.2390000000000001</v>
      </c>
      <c r="CA15" s="83">
        <v>1.284</v>
      </c>
    </row>
    <row r="16" spans="2:79" ht="15" customHeight="1">
      <c r="B16" s="50"/>
      <c r="C16" s="51" t="s">
        <v>10</v>
      </c>
      <c r="D16" s="40"/>
      <c r="E16" s="41" t="s">
        <v>70</v>
      </c>
      <c r="F16" s="1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4" t="s">
        <v>2</v>
      </c>
      <c r="Q16" s="14" t="s">
        <v>2</v>
      </c>
      <c r="R16" s="16" t="s">
        <v>2</v>
      </c>
      <c r="S16" s="14">
        <v>53</v>
      </c>
      <c r="T16" s="14">
        <v>46</v>
      </c>
      <c r="U16" s="14">
        <v>43</v>
      </c>
      <c r="V16" s="14">
        <v>27</v>
      </c>
      <c r="W16" s="14">
        <v>44</v>
      </c>
      <c r="X16" s="14">
        <v>44</v>
      </c>
      <c r="Y16" s="14">
        <v>86</v>
      </c>
      <c r="Z16" s="14">
        <v>44</v>
      </c>
      <c r="AA16" s="14">
        <v>61</v>
      </c>
      <c r="AB16" s="14">
        <v>61</v>
      </c>
      <c r="AC16" s="14">
        <v>53</v>
      </c>
      <c r="AD16" s="14">
        <v>59</v>
      </c>
      <c r="AE16" s="16">
        <f>SUM(S16:AD16)</f>
        <v>621</v>
      </c>
      <c r="AF16" s="14">
        <v>66</v>
      </c>
      <c r="AG16" s="14">
        <v>81</v>
      </c>
      <c r="AH16" s="14">
        <v>61</v>
      </c>
      <c r="AI16" s="14">
        <v>67</v>
      </c>
      <c r="AJ16" s="14">
        <v>69</v>
      </c>
      <c r="AK16" s="14">
        <v>64</v>
      </c>
      <c r="AL16" s="14">
        <v>107</v>
      </c>
      <c r="AM16" s="14">
        <v>68</v>
      </c>
      <c r="AN16" s="14">
        <v>91</v>
      </c>
      <c r="AO16" s="14">
        <v>113</v>
      </c>
      <c r="AP16" s="14">
        <v>85</v>
      </c>
      <c r="AQ16" s="14">
        <v>100</v>
      </c>
      <c r="AR16" s="16">
        <f>SUM(AF16:AQ16)</f>
        <v>972</v>
      </c>
      <c r="AS16" s="14">
        <v>100</v>
      </c>
      <c r="AT16" s="14">
        <v>121</v>
      </c>
      <c r="AU16" s="14">
        <v>105</v>
      </c>
      <c r="AV16" s="14">
        <v>69</v>
      </c>
      <c r="AW16" s="14">
        <v>97</v>
      </c>
      <c r="AX16" s="14">
        <v>52</v>
      </c>
      <c r="AY16" s="14">
        <v>148</v>
      </c>
      <c r="AZ16" s="14">
        <v>115</v>
      </c>
      <c r="BA16" s="70">
        <v>118</v>
      </c>
      <c r="BB16" s="70">
        <v>129</v>
      </c>
      <c r="BC16" s="70">
        <v>81</v>
      </c>
      <c r="BD16" s="70">
        <v>117</v>
      </c>
      <c r="BE16" s="15">
        <f>SUM(AS16:BD16)</f>
        <v>1252</v>
      </c>
      <c r="BF16" s="14">
        <v>173</v>
      </c>
      <c r="BG16" s="14">
        <v>183</v>
      </c>
      <c r="BH16" s="70">
        <v>125</v>
      </c>
      <c r="BI16" s="70">
        <v>126</v>
      </c>
      <c r="BJ16" s="70">
        <v>141</v>
      </c>
      <c r="BK16" s="70">
        <v>95</v>
      </c>
      <c r="BL16" s="70">
        <v>202</v>
      </c>
      <c r="BM16" s="70">
        <v>131</v>
      </c>
      <c r="BN16" s="70">
        <v>141</v>
      </c>
      <c r="BO16" s="70">
        <v>183</v>
      </c>
      <c r="BP16" s="70">
        <v>149</v>
      </c>
      <c r="BQ16" s="70">
        <v>162</v>
      </c>
      <c r="BR16" s="15">
        <f>SUM(BF16:BQ16)</f>
        <v>1811</v>
      </c>
      <c r="BS16" s="70">
        <v>214</v>
      </c>
      <c r="BT16" s="70">
        <v>244</v>
      </c>
      <c r="BU16" s="70">
        <v>143</v>
      </c>
      <c r="BV16" s="70">
        <v>137</v>
      </c>
      <c r="BW16" s="70">
        <v>177</v>
      </c>
      <c r="BX16" s="70">
        <v>110</v>
      </c>
      <c r="BY16" s="70">
        <v>237</v>
      </c>
      <c r="BZ16" s="14">
        <v>176</v>
      </c>
      <c r="CA16" s="70">
        <v>185</v>
      </c>
    </row>
    <row r="17" spans="2:79" ht="15" customHeight="1">
      <c r="B17" s="50"/>
      <c r="C17" s="132" t="s">
        <v>92</v>
      </c>
      <c r="D17" s="40"/>
      <c r="E17" s="45" t="s">
        <v>69</v>
      </c>
      <c r="F17" s="17" t="s">
        <v>2</v>
      </c>
      <c r="G17" s="17" t="s">
        <v>2</v>
      </c>
      <c r="H17" s="17" t="s">
        <v>2</v>
      </c>
      <c r="I17" s="17" t="s">
        <v>2</v>
      </c>
      <c r="J17" s="17" t="s">
        <v>2</v>
      </c>
      <c r="K17" s="17" t="s">
        <v>2</v>
      </c>
      <c r="L17" s="17" t="s">
        <v>2</v>
      </c>
      <c r="M17" s="17" t="s">
        <v>2</v>
      </c>
      <c r="N17" s="17" t="s">
        <v>2</v>
      </c>
      <c r="O17" s="17" t="s">
        <v>2</v>
      </c>
      <c r="P17" s="17" t="s">
        <v>2</v>
      </c>
      <c r="Q17" s="17" t="s">
        <v>2</v>
      </c>
      <c r="R17" s="18" t="s">
        <v>2</v>
      </c>
      <c r="S17" s="17" t="s">
        <v>2</v>
      </c>
      <c r="T17" s="17" t="s">
        <v>2</v>
      </c>
      <c r="U17" s="17" t="s">
        <v>2</v>
      </c>
      <c r="V17" s="17" t="s">
        <v>2</v>
      </c>
      <c r="W17" s="17" t="s">
        <v>2</v>
      </c>
      <c r="X17" s="17" t="s">
        <v>2</v>
      </c>
      <c r="Y17" s="17" t="s">
        <v>2</v>
      </c>
      <c r="Z17" s="17" t="s">
        <v>2</v>
      </c>
      <c r="AA17" s="17" t="s">
        <v>1</v>
      </c>
      <c r="AB17" s="17" t="s">
        <v>1</v>
      </c>
      <c r="AC17" s="17" t="s">
        <v>1</v>
      </c>
      <c r="AD17" s="17" t="s">
        <v>1</v>
      </c>
      <c r="AE17" s="18" t="s">
        <v>2</v>
      </c>
      <c r="AF17" s="17">
        <v>13</v>
      </c>
      <c r="AG17" s="17">
        <v>35</v>
      </c>
      <c r="AH17" s="17">
        <v>18</v>
      </c>
      <c r="AI17" s="17">
        <v>40</v>
      </c>
      <c r="AJ17" s="17">
        <v>25</v>
      </c>
      <c r="AK17" s="17">
        <v>20</v>
      </c>
      <c r="AL17" s="17">
        <v>21</v>
      </c>
      <c r="AM17" s="17">
        <v>24</v>
      </c>
      <c r="AN17" s="17">
        <v>30</v>
      </c>
      <c r="AO17" s="17">
        <v>52</v>
      </c>
      <c r="AP17" s="17">
        <v>32</v>
      </c>
      <c r="AQ17" s="17">
        <v>41</v>
      </c>
      <c r="AR17" s="12">
        <f>AR16/AE16</f>
        <v>1.5652173913043479</v>
      </c>
      <c r="AS17" s="63">
        <v>1.5149999999999999</v>
      </c>
      <c r="AT17" s="63">
        <v>1.494</v>
      </c>
      <c r="AU17" s="63">
        <v>1.7210000000000001</v>
      </c>
      <c r="AV17" s="63">
        <v>1.03</v>
      </c>
      <c r="AW17" s="63">
        <v>1.4059999999999999</v>
      </c>
      <c r="AX17" s="63">
        <v>0.81299999999999994</v>
      </c>
      <c r="AY17" s="63">
        <v>1.383</v>
      </c>
      <c r="AZ17" s="63">
        <v>1.6910000000000001</v>
      </c>
      <c r="BA17" s="71">
        <v>1.2969999999999999</v>
      </c>
      <c r="BB17" s="71">
        <v>1.1419999999999999</v>
      </c>
      <c r="BC17" s="71">
        <v>0.95299999999999996</v>
      </c>
      <c r="BD17" s="71">
        <v>1.17</v>
      </c>
      <c r="BE17" s="12">
        <f>BE16/AR16</f>
        <v>1.2880658436213992</v>
      </c>
      <c r="BF17" s="63">
        <v>1.73</v>
      </c>
      <c r="BG17" s="63">
        <v>1.512</v>
      </c>
      <c r="BH17" s="71">
        <v>1.19</v>
      </c>
      <c r="BI17" s="71">
        <v>1.8260000000000001</v>
      </c>
      <c r="BJ17" s="71">
        <v>1.454</v>
      </c>
      <c r="BK17" s="71">
        <v>1.827</v>
      </c>
      <c r="BL17" s="126">
        <v>1.365</v>
      </c>
      <c r="BM17" s="71">
        <v>1.139</v>
      </c>
      <c r="BN17" s="71">
        <v>1.1950000000000001</v>
      </c>
      <c r="BO17" s="71">
        <v>1.419</v>
      </c>
      <c r="BP17" s="71">
        <v>1.84</v>
      </c>
      <c r="BQ17" s="71">
        <v>1.385</v>
      </c>
      <c r="BR17" s="12">
        <f>BR16/BE16</f>
        <v>1.4464856230031948</v>
      </c>
      <c r="BS17" s="71">
        <v>1.2370000000000001</v>
      </c>
      <c r="BT17" s="71">
        <v>1.333</v>
      </c>
      <c r="BU17" s="126">
        <v>1.1439999999999999</v>
      </c>
      <c r="BV17" s="126">
        <v>1.087</v>
      </c>
      <c r="BW17" s="126">
        <v>1.2549999999999999</v>
      </c>
      <c r="BX17" s="126">
        <v>1.1579999999999999</v>
      </c>
      <c r="BY17" s="126">
        <v>1.173</v>
      </c>
      <c r="BZ17" s="87">
        <v>1.3440000000000001</v>
      </c>
      <c r="CA17" s="126">
        <v>1.3120000000000001</v>
      </c>
    </row>
    <row r="18" spans="2:79" ht="15" customHeight="1">
      <c r="B18" s="50"/>
      <c r="C18" s="51" t="s">
        <v>9</v>
      </c>
      <c r="D18" s="40"/>
      <c r="E18" s="41" t="s">
        <v>68</v>
      </c>
      <c r="F18" s="13" t="s">
        <v>2</v>
      </c>
      <c r="G18" s="13" t="s">
        <v>2</v>
      </c>
      <c r="H18" s="13" t="s">
        <v>2</v>
      </c>
      <c r="I18" s="13" t="s">
        <v>2</v>
      </c>
      <c r="J18" s="13" t="s">
        <v>2</v>
      </c>
      <c r="K18" s="13" t="s">
        <v>2</v>
      </c>
      <c r="L18" s="14">
        <v>172</v>
      </c>
      <c r="M18" s="14">
        <v>192</v>
      </c>
      <c r="N18" s="14">
        <v>187</v>
      </c>
      <c r="O18" s="14">
        <v>213</v>
      </c>
      <c r="P18" s="14">
        <v>346</v>
      </c>
      <c r="Q18" s="14">
        <v>451</v>
      </c>
      <c r="R18" s="15">
        <f>SUM(L18:Q18)</f>
        <v>1561</v>
      </c>
      <c r="S18" s="14">
        <v>508</v>
      </c>
      <c r="T18" s="14">
        <v>619</v>
      </c>
      <c r="U18" s="14">
        <v>478</v>
      </c>
      <c r="V18" s="14">
        <v>439</v>
      </c>
      <c r="W18" s="14">
        <v>635</v>
      </c>
      <c r="X18" s="14">
        <v>516</v>
      </c>
      <c r="Y18" s="14">
        <v>629</v>
      </c>
      <c r="Z18" s="14">
        <v>491</v>
      </c>
      <c r="AA18" s="14">
        <v>637</v>
      </c>
      <c r="AB18" s="14">
        <v>651</v>
      </c>
      <c r="AC18" s="14">
        <v>587</v>
      </c>
      <c r="AD18" s="14">
        <v>798</v>
      </c>
      <c r="AE18" s="15">
        <f>SUM(S18:AD18)</f>
        <v>6988</v>
      </c>
      <c r="AF18" s="14">
        <v>834</v>
      </c>
      <c r="AG18" s="14">
        <v>858</v>
      </c>
      <c r="AH18" s="14">
        <v>629</v>
      </c>
      <c r="AI18" s="14">
        <v>565</v>
      </c>
      <c r="AJ18" s="14">
        <v>760</v>
      </c>
      <c r="AK18" s="14">
        <v>473</v>
      </c>
      <c r="AL18" s="14">
        <v>538</v>
      </c>
      <c r="AM18" s="14">
        <v>385</v>
      </c>
      <c r="AN18" s="14">
        <v>467</v>
      </c>
      <c r="AO18" s="14">
        <v>609</v>
      </c>
      <c r="AP18" s="14">
        <v>549</v>
      </c>
      <c r="AQ18" s="14">
        <v>671</v>
      </c>
      <c r="AR18" s="15">
        <f>SUM(AF18:AQ18)</f>
        <v>7338</v>
      </c>
      <c r="AS18" s="14">
        <v>627</v>
      </c>
      <c r="AT18" s="14">
        <v>646</v>
      </c>
      <c r="AU18" s="14">
        <v>518</v>
      </c>
      <c r="AV18" s="14">
        <v>399</v>
      </c>
      <c r="AW18" s="14">
        <v>488</v>
      </c>
      <c r="AX18" s="14">
        <v>286</v>
      </c>
      <c r="AY18" s="14">
        <v>271</v>
      </c>
      <c r="AZ18" s="14">
        <v>321</v>
      </c>
      <c r="BA18" s="70">
        <v>329</v>
      </c>
      <c r="BB18" s="70">
        <v>500</v>
      </c>
      <c r="BC18" s="70">
        <v>362</v>
      </c>
      <c r="BD18" s="70">
        <v>451</v>
      </c>
      <c r="BE18" s="15">
        <f>SUM(AS18:BD18)</f>
        <v>5198</v>
      </c>
      <c r="BF18" s="14">
        <v>493</v>
      </c>
      <c r="BG18" s="14">
        <v>561</v>
      </c>
      <c r="BH18" s="70">
        <v>402</v>
      </c>
      <c r="BI18" s="70">
        <v>336</v>
      </c>
      <c r="BJ18" s="70">
        <v>369</v>
      </c>
      <c r="BK18" s="70">
        <v>238</v>
      </c>
      <c r="BL18" s="70">
        <v>232</v>
      </c>
      <c r="BM18" s="70">
        <v>244</v>
      </c>
      <c r="BN18" s="70">
        <v>265</v>
      </c>
      <c r="BO18" s="70">
        <v>468</v>
      </c>
      <c r="BP18" s="70">
        <v>355</v>
      </c>
      <c r="BQ18" s="70">
        <v>395</v>
      </c>
      <c r="BR18" s="15">
        <f>SUM(BF18:BQ18)</f>
        <v>4358</v>
      </c>
      <c r="BS18" s="70">
        <v>462</v>
      </c>
      <c r="BT18" s="70">
        <v>519</v>
      </c>
      <c r="BU18" s="70">
        <v>338</v>
      </c>
      <c r="BV18" s="70">
        <v>341</v>
      </c>
      <c r="BW18" s="70">
        <v>291</v>
      </c>
      <c r="BX18" s="70">
        <v>225</v>
      </c>
      <c r="BY18" s="70">
        <v>181</v>
      </c>
      <c r="BZ18" s="14">
        <v>258</v>
      </c>
      <c r="CA18" s="70">
        <v>328</v>
      </c>
    </row>
    <row r="19" spans="2:79" ht="15" hidden="1" customHeight="1">
      <c r="B19" s="50"/>
      <c r="C19" s="52" t="s">
        <v>92</v>
      </c>
      <c r="D19" s="40"/>
      <c r="E19" s="42" t="s">
        <v>69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10" t="s">
        <v>2</v>
      </c>
      <c r="S19" s="9">
        <v>508</v>
      </c>
      <c r="T19" s="9">
        <v>619</v>
      </c>
      <c r="U19" s="9">
        <v>478</v>
      </c>
      <c r="V19" s="9">
        <v>439</v>
      </c>
      <c r="W19" s="9">
        <v>635</v>
      </c>
      <c r="X19" s="9">
        <v>516</v>
      </c>
      <c r="Y19" s="9">
        <v>457</v>
      </c>
      <c r="Z19" s="9">
        <v>299</v>
      </c>
      <c r="AA19" s="9">
        <v>450</v>
      </c>
      <c r="AB19" s="9">
        <v>438</v>
      </c>
      <c r="AC19" s="9">
        <v>241</v>
      </c>
      <c r="AD19" s="9">
        <v>347</v>
      </c>
      <c r="AE19" s="10">
        <f>SUM(S19:AD19)</f>
        <v>5427</v>
      </c>
      <c r="AF19" s="9">
        <v>326</v>
      </c>
      <c r="AG19" s="9">
        <v>239</v>
      </c>
      <c r="AH19" s="9">
        <v>151</v>
      </c>
      <c r="AI19" s="9">
        <v>126</v>
      </c>
      <c r="AJ19" s="9">
        <v>125</v>
      </c>
      <c r="AK19" s="9">
        <v>-43</v>
      </c>
      <c r="AL19" s="9">
        <v>-91</v>
      </c>
      <c r="AM19" s="9">
        <v>-106</v>
      </c>
      <c r="AN19" s="9">
        <v>-170</v>
      </c>
      <c r="AO19" s="9">
        <v>-42</v>
      </c>
      <c r="AP19" s="9">
        <v>-38</v>
      </c>
      <c r="AQ19" s="9">
        <v>-127</v>
      </c>
      <c r="AR19" s="10">
        <f>SUM(AF19:AQ19)</f>
        <v>350</v>
      </c>
      <c r="AS19" s="9"/>
      <c r="AT19" s="9"/>
      <c r="AU19" s="9"/>
      <c r="AV19" s="9"/>
      <c r="AW19" s="9"/>
      <c r="AX19" s="9"/>
      <c r="AY19" s="9"/>
      <c r="AZ19" s="9"/>
      <c r="BA19" s="68"/>
      <c r="BB19" s="68"/>
      <c r="BC19" s="68"/>
      <c r="BD19" s="68"/>
      <c r="BE19" s="10">
        <f>SUM(AG19:AR19)</f>
        <v>374</v>
      </c>
      <c r="BF19" s="9"/>
      <c r="BG19" s="9"/>
      <c r="BH19" s="93"/>
      <c r="BI19" s="68"/>
      <c r="BJ19" s="68"/>
      <c r="BK19" s="68"/>
      <c r="BL19" s="68"/>
      <c r="BM19" s="68"/>
      <c r="BN19" s="68"/>
      <c r="BO19" s="68"/>
      <c r="BP19" s="68"/>
      <c r="BQ19" s="68"/>
      <c r="BR19" s="10">
        <f>SUM(AT19:BE19)</f>
        <v>374</v>
      </c>
      <c r="BS19" s="68"/>
      <c r="BT19" s="68"/>
      <c r="BU19" s="68"/>
      <c r="BV19" s="68"/>
      <c r="BW19" s="68"/>
      <c r="BX19" s="68"/>
      <c r="BY19" s="68"/>
      <c r="BZ19" s="9"/>
      <c r="CA19" s="68"/>
    </row>
    <row r="20" spans="2:79" ht="15" customHeight="1">
      <c r="B20" s="54"/>
      <c r="C20" s="53" t="s">
        <v>93</v>
      </c>
      <c r="D20" s="43"/>
      <c r="E20" s="62" t="s">
        <v>116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>
        <v>0.24466571834992887</v>
      </c>
      <c r="M20" s="11">
        <v>0.7245283018867924</v>
      </c>
      <c r="N20" s="11">
        <v>0.34375</v>
      </c>
      <c r="O20" s="11">
        <v>0.23745819397993312</v>
      </c>
      <c r="P20" s="11">
        <v>0.39452679589509693</v>
      </c>
      <c r="Q20" s="11">
        <v>0.39115351257588898</v>
      </c>
      <c r="R20" s="12">
        <f>R18/R9</f>
        <v>0.13705004389815628</v>
      </c>
      <c r="S20" s="11">
        <v>0.33487145682267633</v>
      </c>
      <c r="T20" s="11">
        <v>0.40299479166666669</v>
      </c>
      <c r="U20" s="11">
        <v>0.39116202945990181</v>
      </c>
      <c r="V20" s="11">
        <v>0.59164420485175206</v>
      </c>
      <c r="W20" s="11">
        <v>0.6492842535787321</v>
      </c>
      <c r="X20" s="11">
        <v>0.57782754759238519</v>
      </c>
      <c r="Y20" s="11">
        <v>0.36107921928817449</v>
      </c>
      <c r="Z20" s="11">
        <v>0.5676300578034682</v>
      </c>
      <c r="AA20" s="11">
        <v>0.52900000000000003</v>
      </c>
      <c r="AB20" s="11">
        <v>0.47699999999999998</v>
      </c>
      <c r="AC20" s="11">
        <v>0.59499999999999997</v>
      </c>
      <c r="AD20" s="11">
        <v>0.67900000000000005</v>
      </c>
      <c r="AE20" s="12">
        <f>AE18/AE9</f>
        <v>0.49128233970753654</v>
      </c>
      <c r="AF20" s="11">
        <v>0.499</v>
      </c>
      <c r="AG20" s="11">
        <v>0.47799999999999998</v>
      </c>
      <c r="AH20" s="11">
        <v>0.46899999999999997</v>
      </c>
      <c r="AI20" s="11">
        <v>0.54600000000000004</v>
      </c>
      <c r="AJ20" s="11" t="s">
        <v>29</v>
      </c>
      <c r="AK20" s="11">
        <v>0.54500000000000004</v>
      </c>
      <c r="AL20" s="11">
        <v>0.27800000000000002</v>
      </c>
      <c r="AM20" s="11">
        <v>0.33300000000000002</v>
      </c>
      <c r="AN20" s="11">
        <v>0.30599999999999999</v>
      </c>
      <c r="AO20" s="11">
        <v>0.378</v>
      </c>
      <c r="AP20" s="11">
        <v>0.42699999999999999</v>
      </c>
      <c r="AQ20" s="11">
        <v>0.41199999999999998</v>
      </c>
      <c r="AR20" s="12">
        <f>AR18/AR9</f>
        <v>0.43327822390174775</v>
      </c>
      <c r="AS20" s="11">
        <v>0.34699999999999998</v>
      </c>
      <c r="AT20" s="11">
        <v>0.34</v>
      </c>
      <c r="AU20" s="11">
        <v>0.372</v>
      </c>
      <c r="AV20" s="11">
        <v>0.371</v>
      </c>
      <c r="AW20" s="11">
        <v>0.34100000000000003</v>
      </c>
      <c r="AX20" s="11">
        <v>0.28999999999999998</v>
      </c>
      <c r="AY20" s="11">
        <v>0.124</v>
      </c>
      <c r="AZ20" s="11">
        <v>0.24099999999999999</v>
      </c>
      <c r="BA20" s="69">
        <v>0.19400000000000001</v>
      </c>
      <c r="BB20" s="69">
        <v>0.27900000000000003</v>
      </c>
      <c r="BC20" s="69">
        <v>0.252</v>
      </c>
      <c r="BD20" s="69">
        <v>0.249</v>
      </c>
      <c r="BE20" s="12">
        <f>BE18/BE9</f>
        <v>0.27563898610669213</v>
      </c>
      <c r="BF20" s="11">
        <v>0.24399999999999999</v>
      </c>
      <c r="BG20" s="11">
        <v>0.26500000000000001</v>
      </c>
      <c r="BH20" s="69">
        <v>0.28000000000000003</v>
      </c>
      <c r="BI20" s="69">
        <v>0.28199999999999997</v>
      </c>
      <c r="BJ20" s="69">
        <v>0.24199999999999999</v>
      </c>
      <c r="BK20" s="69">
        <v>0.21099999999999999</v>
      </c>
      <c r="BL20" s="69">
        <v>9.2999999999999999E-2</v>
      </c>
      <c r="BM20" s="69">
        <v>0.16400000000000001</v>
      </c>
      <c r="BN20" s="69">
        <v>0.16</v>
      </c>
      <c r="BO20" s="69">
        <v>0.22800000000000001</v>
      </c>
      <c r="BP20" s="69">
        <v>0.22600000000000001</v>
      </c>
      <c r="BQ20" s="69">
        <v>0.20499999999999999</v>
      </c>
      <c r="BR20" s="12">
        <f>BR18/BR9</f>
        <v>0.21159448436589628</v>
      </c>
      <c r="BS20" s="69">
        <v>0.192</v>
      </c>
      <c r="BT20" s="69">
        <v>0.20699999999999999</v>
      </c>
      <c r="BU20" s="69">
        <v>0.187</v>
      </c>
      <c r="BV20" s="69">
        <v>0.214</v>
      </c>
      <c r="BW20" s="69">
        <v>0.17</v>
      </c>
      <c r="BX20" s="69">
        <v>0.17699999999999999</v>
      </c>
      <c r="BY20" s="69">
        <v>6.2E-2</v>
      </c>
      <c r="BZ20" s="11">
        <v>0.14499999999999999</v>
      </c>
      <c r="CA20" s="69">
        <v>0.16</v>
      </c>
    </row>
    <row r="21" spans="2:79" ht="1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4"/>
      <c r="BB21" s="64"/>
      <c r="BC21" s="64"/>
      <c r="BD21" s="64"/>
      <c r="BE21" s="19"/>
      <c r="BR21" s="19"/>
    </row>
    <row r="22" spans="2:79" ht="15" customHeight="1">
      <c r="B22" s="19" t="s">
        <v>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64"/>
      <c r="BB22" s="64"/>
      <c r="BC22" s="64"/>
      <c r="BD22" s="64"/>
      <c r="BE22" s="19"/>
      <c r="BR22" s="19"/>
    </row>
    <row r="23" spans="2:79" ht="15" customHeight="1">
      <c r="B23" s="19" t="s">
        <v>96</v>
      </c>
      <c r="C23" s="19"/>
      <c r="D23" s="37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64"/>
      <c r="BB23" s="64"/>
      <c r="BC23" s="64"/>
      <c r="BD23" s="64"/>
      <c r="BE23" s="19"/>
      <c r="BR23" s="19"/>
    </row>
    <row r="24" spans="2:79" ht="24.75" customHeight="1">
      <c r="B24" s="193"/>
      <c r="C24" s="193"/>
      <c r="D24" s="193"/>
      <c r="E24" s="193"/>
      <c r="F24" s="154" t="s">
        <v>31</v>
      </c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6"/>
      <c r="R24" s="3" t="s">
        <v>32</v>
      </c>
      <c r="S24" s="154" t="s">
        <v>33</v>
      </c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6"/>
      <c r="AE24" s="3" t="s">
        <v>34</v>
      </c>
      <c r="AF24" s="157" t="s">
        <v>35</v>
      </c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61" t="s">
        <v>113</v>
      </c>
      <c r="AS24" s="141" t="s">
        <v>114</v>
      </c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3"/>
      <c r="BE24" s="61" t="s">
        <v>136</v>
      </c>
      <c r="BF24" s="141" t="s">
        <v>198</v>
      </c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3"/>
      <c r="BR24" s="61" t="s">
        <v>194</v>
      </c>
      <c r="BS24" s="141" t="s">
        <v>204</v>
      </c>
      <c r="BT24" s="142"/>
      <c r="BU24" s="142"/>
      <c r="BV24" s="142"/>
      <c r="BW24" s="142"/>
      <c r="BX24" s="142"/>
      <c r="BY24" s="142"/>
      <c r="BZ24" s="142"/>
      <c r="CA24" s="143"/>
    </row>
    <row r="25" spans="2:79" ht="15" customHeight="1">
      <c r="B25" s="200"/>
      <c r="C25" s="200"/>
      <c r="D25" s="200"/>
      <c r="E25" s="200"/>
      <c r="F25" s="4" t="s">
        <v>36</v>
      </c>
      <c r="G25" s="4" t="s">
        <v>37</v>
      </c>
      <c r="H25" s="4" t="s">
        <v>38</v>
      </c>
      <c r="I25" s="4" t="s">
        <v>39</v>
      </c>
      <c r="J25" s="4" t="s">
        <v>40</v>
      </c>
      <c r="K25" s="4" t="s">
        <v>41</v>
      </c>
      <c r="L25" s="4" t="s">
        <v>42</v>
      </c>
      <c r="M25" s="4" t="s">
        <v>43</v>
      </c>
      <c r="N25" s="4" t="s">
        <v>44</v>
      </c>
      <c r="O25" s="4" t="s">
        <v>45</v>
      </c>
      <c r="P25" s="4" t="s">
        <v>46</v>
      </c>
      <c r="Q25" s="4" t="s">
        <v>47</v>
      </c>
      <c r="R25" s="5" t="s">
        <v>48</v>
      </c>
      <c r="S25" s="4" t="s">
        <v>36</v>
      </c>
      <c r="T25" s="4" t="s">
        <v>37</v>
      </c>
      <c r="U25" s="4" t="s">
        <v>38</v>
      </c>
      <c r="V25" s="4" t="s">
        <v>39</v>
      </c>
      <c r="W25" s="4" t="s">
        <v>40</v>
      </c>
      <c r="X25" s="4" t="s">
        <v>41</v>
      </c>
      <c r="Y25" s="4" t="s">
        <v>42</v>
      </c>
      <c r="Z25" s="4" t="s">
        <v>43</v>
      </c>
      <c r="AA25" s="4" t="s">
        <v>44</v>
      </c>
      <c r="AB25" s="4" t="s">
        <v>45</v>
      </c>
      <c r="AC25" s="4" t="s">
        <v>46</v>
      </c>
      <c r="AD25" s="4" t="s">
        <v>47</v>
      </c>
      <c r="AE25" s="5" t="s">
        <v>48</v>
      </c>
      <c r="AF25" s="4" t="s">
        <v>36</v>
      </c>
      <c r="AG25" s="4" t="s">
        <v>37</v>
      </c>
      <c r="AH25" s="4" t="s">
        <v>38</v>
      </c>
      <c r="AI25" s="4" t="s">
        <v>39</v>
      </c>
      <c r="AJ25" s="4" t="s">
        <v>40</v>
      </c>
      <c r="AK25" s="4" t="s">
        <v>41</v>
      </c>
      <c r="AL25" s="4" t="s">
        <v>42</v>
      </c>
      <c r="AM25" s="4" t="s">
        <v>43</v>
      </c>
      <c r="AN25" s="4" t="s">
        <v>101</v>
      </c>
      <c r="AO25" s="4" t="s">
        <v>103</v>
      </c>
      <c r="AP25" s="4" t="s">
        <v>106</v>
      </c>
      <c r="AQ25" s="4" t="s">
        <v>47</v>
      </c>
      <c r="AR25" s="5" t="s">
        <v>48</v>
      </c>
      <c r="AS25" s="4" t="s">
        <v>36</v>
      </c>
      <c r="AT25" s="4" t="s">
        <v>37</v>
      </c>
      <c r="AU25" s="4" t="s">
        <v>38</v>
      </c>
      <c r="AV25" s="4" t="s">
        <v>118</v>
      </c>
      <c r="AW25" s="4" t="s">
        <v>120</v>
      </c>
      <c r="AX25" s="4" t="s">
        <v>41</v>
      </c>
      <c r="AY25" s="4" t="s">
        <v>122</v>
      </c>
      <c r="AZ25" s="4" t="s">
        <v>124</v>
      </c>
      <c r="BA25" s="66" t="s">
        <v>126</v>
      </c>
      <c r="BB25" s="66" t="s">
        <v>129</v>
      </c>
      <c r="BC25" s="66" t="s">
        <v>131</v>
      </c>
      <c r="BD25" s="66" t="s">
        <v>133</v>
      </c>
      <c r="BE25" s="5" t="s">
        <v>48</v>
      </c>
      <c r="BF25" s="4" t="s">
        <v>36</v>
      </c>
      <c r="BG25" s="4" t="s">
        <v>144</v>
      </c>
      <c r="BH25" s="66" t="s">
        <v>149</v>
      </c>
      <c r="BI25" s="66" t="s">
        <v>152</v>
      </c>
      <c r="BJ25" s="66" t="s">
        <v>178</v>
      </c>
      <c r="BK25" s="66" t="s">
        <v>183</v>
      </c>
      <c r="BL25" s="66" t="s">
        <v>186</v>
      </c>
      <c r="BM25" s="66" t="s">
        <v>188</v>
      </c>
      <c r="BN25" s="66" t="s">
        <v>126</v>
      </c>
      <c r="BO25" s="66" t="s">
        <v>129</v>
      </c>
      <c r="BP25" s="66" t="s">
        <v>131</v>
      </c>
      <c r="BQ25" s="66" t="s">
        <v>133</v>
      </c>
      <c r="BR25" s="5" t="s">
        <v>48</v>
      </c>
      <c r="BS25" s="138" t="s">
        <v>36</v>
      </c>
      <c r="BT25" s="138" t="s">
        <v>144</v>
      </c>
      <c r="BU25" s="138" t="s">
        <v>200</v>
      </c>
      <c r="BV25" s="138" t="s">
        <v>202</v>
      </c>
      <c r="BW25" s="138" t="s">
        <v>205</v>
      </c>
      <c r="BX25" s="4" t="s">
        <v>208</v>
      </c>
      <c r="BY25" s="66" t="s">
        <v>186</v>
      </c>
      <c r="BZ25" s="66" t="s">
        <v>188</v>
      </c>
      <c r="CA25" s="66" t="s">
        <v>217</v>
      </c>
    </row>
    <row r="26" spans="2:79" ht="15" customHeight="1">
      <c r="B26" s="201" t="s">
        <v>11</v>
      </c>
      <c r="C26" s="201"/>
      <c r="D26" s="202" t="s">
        <v>71</v>
      </c>
      <c r="E26" s="202"/>
      <c r="F26" s="6">
        <v>6684</v>
      </c>
      <c r="G26" s="6">
        <v>7431</v>
      </c>
      <c r="H26" s="6">
        <v>7017</v>
      </c>
      <c r="I26" s="6">
        <v>5642</v>
      </c>
      <c r="J26" s="6">
        <v>6096</v>
      </c>
      <c r="K26" s="6">
        <v>1979</v>
      </c>
      <c r="L26" s="6">
        <v>5396</v>
      </c>
      <c r="M26" s="6">
        <v>1992</v>
      </c>
      <c r="N26" s="6">
        <v>2898</v>
      </c>
      <c r="O26" s="6">
        <v>3812</v>
      </c>
      <c r="P26" s="6">
        <v>3881</v>
      </c>
      <c r="Q26" s="6">
        <v>5504</v>
      </c>
      <c r="R26" s="7">
        <f>SUM(F26:Q26)</f>
        <v>58332</v>
      </c>
      <c r="S26" s="6">
        <v>7207</v>
      </c>
      <c r="T26" s="6">
        <v>7503</v>
      </c>
      <c r="U26" s="6">
        <v>7401</v>
      </c>
      <c r="V26" s="6">
        <v>5251</v>
      </c>
      <c r="W26" s="6">
        <v>6480</v>
      </c>
      <c r="X26" s="6">
        <v>6719</v>
      </c>
      <c r="Y26" s="6">
        <v>9833</v>
      </c>
      <c r="Z26" s="6">
        <v>5089</v>
      </c>
      <c r="AA26" s="8">
        <v>7119</v>
      </c>
      <c r="AB26" s="8">
        <v>7084</v>
      </c>
      <c r="AC26" s="8">
        <v>7211</v>
      </c>
      <c r="AD26" s="8">
        <v>7551</v>
      </c>
      <c r="AE26" s="7">
        <f>SUM(S26:AD26)</f>
        <v>84448</v>
      </c>
      <c r="AF26" s="8">
        <v>7713</v>
      </c>
      <c r="AG26" s="8">
        <v>8555</v>
      </c>
      <c r="AH26" s="8">
        <v>8172</v>
      </c>
      <c r="AI26" s="8">
        <v>6537</v>
      </c>
      <c r="AJ26" s="8">
        <v>7498</v>
      </c>
      <c r="AK26" s="8">
        <v>8170</v>
      </c>
      <c r="AL26" s="8">
        <v>10817</v>
      </c>
      <c r="AM26" s="8">
        <v>6864</v>
      </c>
      <c r="AN26" s="8">
        <v>8887</v>
      </c>
      <c r="AO26" s="8">
        <v>8828</v>
      </c>
      <c r="AP26" s="8">
        <v>9330</v>
      </c>
      <c r="AQ26" s="8">
        <v>10555</v>
      </c>
      <c r="AR26" s="7">
        <f>SUM(AF26:AQ26)</f>
        <v>101926</v>
      </c>
      <c r="AS26" s="8">
        <v>9972</v>
      </c>
      <c r="AT26" s="8">
        <v>10701</v>
      </c>
      <c r="AU26" s="8">
        <v>9281</v>
      </c>
      <c r="AV26" s="8">
        <v>7590</v>
      </c>
      <c r="AW26" s="8">
        <v>9105</v>
      </c>
      <c r="AX26" s="8">
        <v>9123</v>
      </c>
      <c r="AY26" s="8">
        <v>12501</v>
      </c>
      <c r="AZ26" s="8">
        <v>7849</v>
      </c>
      <c r="BA26" s="67">
        <v>10658</v>
      </c>
      <c r="BB26" s="67">
        <v>10503</v>
      </c>
      <c r="BC26" s="67">
        <v>11052</v>
      </c>
      <c r="BD26" s="67">
        <v>11995</v>
      </c>
      <c r="BE26" s="7">
        <f>SUM(AS26:BD26)</f>
        <v>120330</v>
      </c>
      <c r="BF26" s="8">
        <v>10847</v>
      </c>
      <c r="BG26" s="8">
        <v>11599</v>
      </c>
      <c r="BH26" s="67">
        <v>10461</v>
      </c>
      <c r="BI26" s="67">
        <v>8934</v>
      </c>
      <c r="BJ26" s="67">
        <v>10371</v>
      </c>
      <c r="BK26" s="67">
        <v>10061</v>
      </c>
      <c r="BL26" s="67">
        <v>14861</v>
      </c>
      <c r="BM26" s="67">
        <v>8861</v>
      </c>
      <c r="BN26" s="67">
        <v>12206</v>
      </c>
      <c r="BO26" s="67">
        <v>13807</v>
      </c>
      <c r="BP26" s="67">
        <v>12564</v>
      </c>
      <c r="BQ26" s="67">
        <v>12945</v>
      </c>
      <c r="BR26" s="7">
        <f>SUM(BF26:BQ26)</f>
        <v>137517</v>
      </c>
      <c r="BS26" s="67">
        <v>13602</v>
      </c>
      <c r="BT26" s="67">
        <v>14138</v>
      </c>
      <c r="BU26" s="125">
        <v>12537</v>
      </c>
      <c r="BV26" s="125">
        <v>9624</v>
      </c>
      <c r="BW26" s="125">
        <v>11064</v>
      </c>
      <c r="BX26" s="125">
        <v>11291</v>
      </c>
      <c r="BY26" s="125">
        <v>16800</v>
      </c>
      <c r="BZ26" s="6">
        <v>10361</v>
      </c>
      <c r="CA26" s="125">
        <v>15380</v>
      </c>
    </row>
    <row r="27" spans="2:79" ht="15" hidden="1" customHeight="1">
      <c r="B27" s="48"/>
      <c r="C27" s="49" t="s">
        <v>8</v>
      </c>
      <c r="D27" s="38"/>
      <c r="E27" s="39" t="s">
        <v>67</v>
      </c>
      <c r="F27" s="9">
        <v>1183</v>
      </c>
      <c r="G27" s="9">
        <v>1283</v>
      </c>
      <c r="H27" s="9">
        <v>2451</v>
      </c>
      <c r="I27" s="9">
        <v>1471</v>
      </c>
      <c r="J27" s="9">
        <v>730</v>
      </c>
      <c r="K27" s="9">
        <v>-3571</v>
      </c>
      <c r="L27" s="9">
        <v>-2777</v>
      </c>
      <c r="M27" s="9">
        <v>-2749</v>
      </c>
      <c r="N27" s="9">
        <v>-3221</v>
      </c>
      <c r="O27" s="9">
        <v>-3661</v>
      </c>
      <c r="P27" s="9">
        <v>-2891</v>
      </c>
      <c r="Q27" s="9">
        <v>-2023</v>
      </c>
      <c r="R27" s="10">
        <f>SUM(F27:Q27)</f>
        <v>-13775</v>
      </c>
      <c r="S27" s="9">
        <v>523</v>
      </c>
      <c r="T27" s="9">
        <v>72</v>
      </c>
      <c r="U27" s="9">
        <v>384</v>
      </c>
      <c r="V27" s="9">
        <v>-391</v>
      </c>
      <c r="W27" s="9">
        <v>384</v>
      </c>
      <c r="X27" s="9">
        <v>4740</v>
      </c>
      <c r="Y27" s="9">
        <v>4437</v>
      </c>
      <c r="Z27" s="9">
        <v>3097</v>
      </c>
      <c r="AA27" s="9">
        <v>4221</v>
      </c>
      <c r="AB27" s="9">
        <v>3272</v>
      </c>
      <c r="AC27" s="9">
        <v>3330</v>
      </c>
      <c r="AD27" s="9">
        <v>2047</v>
      </c>
      <c r="AE27" s="10">
        <f>SUM(S27:AD27)</f>
        <v>26116</v>
      </c>
      <c r="AF27" s="9">
        <v>506</v>
      </c>
      <c r="AG27" s="9">
        <v>1052</v>
      </c>
      <c r="AH27" s="9">
        <v>771</v>
      </c>
      <c r="AI27" s="9">
        <v>1286</v>
      </c>
      <c r="AJ27" s="9">
        <v>1018</v>
      </c>
      <c r="AK27" s="9">
        <v>1451</v>
      </c>
      <c r="AL27" s="9">
        <v>984</v>
      </c>
      <c r="AM27" s="9">
        <v>1775</v>
      </c>
      <c r="AN27" s="9">
        <v>1768</v>
      </c>
      <c r="AO27" s="9">
        <v>1744</v>
      </c>
      <c r="AP27" s="9">
        <v>2119</v>
      </c>
      <c r="AQ27" s="9">
        <v>3004</v>
      </c>
      <c r="AR27" s="10">
        <f>SUM(AF27:AQ27)</f>
        <v>17478</v>
      </c>
      <c r="AS27" s="9"/>
      <c r="AT27" s="9"/>
      <c r="AU27" s="9"/>
      <c r="AV27" s="9"/>
      <c r="AW27" s="9"/>
      <c r="AX27" s="9"/>
      <c r="AY27" s="9"/>
      <c r="AZ27" s="9"/>
      <c r="BA27" s="68"/>
      <c r="BB27" s="68"/>
      <c r="BC27" s="68"/>
      <c r="BD27" s="68"/>
      <c r="BE27" s="10">
        <f>SUM(AS27:BD27)</f>
        <v>0</v>
      </c>
      <c r="BF27" s="9"/>
      <c r="BG27" s="9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10">
        <f>SUM(BF27:BQ27)</f>
        <v>0</v>
      </c>
      <c r="BS27" s="68"/>
      <c r="BT27" s="68"/>
      <c r="BU27" s="68"/>
      <c r="BV27" s="68"/>
      <c r="BW27" s="68"/>
      <c r="BX27" s="68"/>
      <c r="BY27" s="68"/>
      <c r="BZ27" s="9"/>
      <c r="CA27" s="68"/>
    </row>
    <row r="28" spans="2:79" ht="15" customHeight="1">
      <c r="B28" s="196" t="s">
        <v>115</v>
      </c>
      <c r="C28" s="197"/>
      <c r="D28" s="185" t="s">
        <v>67</v>
      </c>
      <c r="E28" s="186"/>
      <c r="F28" s="11">
        <v>1.2150518087620432</v>
      </c>
      <c r="G28" s="11">
        <v>1.2086857514638907</v>
      </c>
      <c r="H28" s="11">
        <v>1.5367936925098555</v>
      </c>
      <c r="I28" s="11">
        <v>1.3526732198513547</v>
      </c>
      <c r="J28" s="11">
        <v>1.1360417443160642</v>
      </c>
      <c r="K28" s="11">
        <v>0.3565765765765766</v>
      </c>
      <c r="L28" s="11">
        <v>0.66022268444879484</v>
      </c>
      <c r="M28" s="11">
        <v>0.4201645222526893</v>
      </c>
      <c r="N28" s="11">
        <v>0.47360679849648635</v>
      </c>
      <c r="O28" s="11">
        <v>0.51010303760203402</v>
      </c>
      <c r="P28" s="11">
        <v>0.57309509746012999</v>
      </c>
      <c r="Q28" s="11">
        <v>0.73123422346220268</v>
      </c>
      <c r="R28" s="12">
        <v>0.80900000000000005</v>
      </c>
      <c r="S28" s="11">
        <v>1.0782465589467385</v>
      </c>
      <c r="T28" s="11">
        <v>1.009689140088817</v>
      </c>
      <c r="U28" s="11">
        <v>1.0547242411286875</v>
      </c>
      <c r="V28" s="11">
        <v>0.93069833392414036</v>
      </c>
      <c r="W28" s="11">
        <v>1.0629921259842521</v>
      </c>
      <c r="X28" s="11">
        <v>3.3951490651844365</v>
      </c>
      <c r="Y28" s="11">
        <v>1.8222757598220904</v>
      </c>
      <c r="Z28" s="11">
        <v>2.554718875502008</v>
      </c>
      <c r="AA28" s="11">
        <v>2.4569999999999999</v>
      </c>
      <c r="AB28" s="11">
        <v>1.8580000000000001</v>
      </c>
      <c r="AC28" s="11">
        <v>1.8580000000000001</v>
      </c>
      <c r="AD28" s="11">
        <v>1.3720000000000001</v>
      </c>
      <c r="AE28" s="12">
        <f>AE26/R26</f>
        <v>1.4477130905849276</v>
      </c>
      <c r="AF28" s="11">
        <v>1.07</v>
      </c>
      <c r="AG28" s="11">
        <v>1.1399999999999999</v>
      </c>
      <c r="AH28" s="11">
        <v>1.1040000000000001</v>
      </c>
      <c r="AI28" s="11">
        <v>1.2450000000000001</v>
      </c>
      <c r="AJ28" s="11">
        <v>1.157</v>
      </c>
      <c r="AK28" s="11">
        <v>1.216</v>
      </c>
      <c r="AL28" s="11">
        <v>1.1000000000000001</v>
      </c>
      <c r="AM28" s="11">
        <v>1.349</v>
      </c>
      <c r="AN28" s="11">
        <v>1.248</v>
      </c>
      <c r="AO28" s="11">
        <v>1.246</v>
      </c>
      <c r="AP28" s="11">
        <v>1.294</v>
      </c>
      <c r="AQ28" s="11">
        <v>1.3979999999999999</v>
      </c>
      <c r="AR28" s="12">
        <f>AR26/AE26</f>
        <v>1.206967601364153</v>
      </c>
      <c r="AS28" s="11">
        <v>1.2929999999999999</v>
      </c>
      <c r="AT28" s="11">
        <v>1.2509999999999999</v>
      </c>
      <c r="AU28" s="11">
        <v>1.1359999999999999</v>
      </c>
      <c r="AV28" s="11">
        <v>1.161</v>
      </c>
      <c r="AW28" s="11">
        <v>1.214</v>
      </c>
      <c r="AX28" s="11">
        <v>1.117</v>
      </c>
      <c r="AY28" s="11">
        <v>1.1559999999999999</v>
      </c>
      <c r="AZ28" s="11">
        <v>1.1439999999999999</v>
      </c>
      <c r="BA28" s="69">
        <v>1.1990000000000001</v>
      </c>
      <c r="BB28" s="69">
        <v>1.19</v>
      </c>
      <c r="BC28" s="69">
        <v>1.1850000000000001</v>
      </c>
      <c r="BD28" s="69">
        <v>1.1359999999999999</v>
      </c>
      <c r="BE28" s="12">
        <f>BE26/AR26</f>
        <v>1.1805623687773483</v>
      </c>
      <c r="BF28" s="11">
        <v>1.0880000000000001</v>
      </c>
      <c r="BG28" s="11">
        <v>1.0840000000000001</v>
      </c>
      <c r="BH28" s="69">
        <v>1.127</v>
      </c>
      <c r="BI28" s="69">
        <v>1.177</v>
      </c>
      <c r="BJ28" s="69">
        <v>1.139</v>
      </c>
      <c r="BK28" s="69">
        <v>1.103</v>
      </c>
      <c r="BL28" s="69">
        <v>1.1890000000000001</v>
      </c>
      <c r="BM28" s="69">
        <v>1.129</v>
      </c>
      <c r="BN28" s="69">
        <v>1.145</v>
      </c>
      <c r="BO28" s="69">
        <v>1.3149999999999999</v>
      </c>
      <c r="BP28" s="69">
        <v>1.137</v>
      </c>
      <c r="BQ28" s="69">
        <v>1.079</v>
      </c>
      <c r="BR28" s="12">
        <f>BR26/BE26</f>
        <v>1.1428322114185989</v>
      </c>
      <c r="BS28" s="69">
        <v>1.254</v>
      </c>
      <c r="BT28" s="69">
        <v>1.2190000000000001</v>
      </c>
      <c r="BU28" s="69">
        <v>1.198</v>
      </c>
      <c r="BV28" s="69">
        <v>1.077</v>
      </c>
      <c r="BW28" s="69">
        <v>1.0669999999999999</v>
      </c>
      <c r="BX28" s="69">
        <v>1.1220000000000001</v>
      </c>
      <c r="BY28" s="69">
        <v>1.1299999999999999</v>
      </c>
      <c r="BZ28" s="11">
        <v>1.169</v>
      </c>
      <c r="CA28" s="69">
        <v>1.26</v>
      </c>
    </row>
    <row r="29" spans="2:79" ht="15" customHeight="1">
      <c r="B29" s="50"/>
      <c r="C29" s="51" t="s">
        <v>10</v>
      </c>
      <c r="D29" s="40"/>
      <c r="E29" s="41" t="s">
        <v>70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6" t="s">
        <v>0</v>
      </c>
      <c r="S29" s="13">
        <v>543</v>
      </c>
      <c r="T29" s="13">
        <v>592</v>
      </c>
      <c r="U29" s="13">
        <v>571</v>
      </c>
      <c r="V29" s="13">
        <v>329</v>
      </c>
      <c r="W29" s="13">
        <v>459</v>
      </c>
      <c r="X29" s="13">
        <v>620</v>
      </c>
      <c r="Y29" s="13">
        <v>944</v>
      </c>
      <c r="Z29" s="13">
        <v>484</v>
      </c>
      <c r="AA29" s="20">
        <v>697</v>
      </c>
      <c r="AB29" s="20">
        <v>513</v>
      </c>
      <c r="AC29" s="20">
        <v>875</v>
      </c>
      <c r="AD29" s="20">
        <v>816</v>
      </c>
      <c r="AE29" s="21">
        <f>SUM(S29:AD29)</f>
        <v>7443</v>
      </c>
      <c r="AF29" s="20">
        <v>806</v>
      </c>
      <c r="AG29" s="20">
        <v>837</v>
      </c>
      <c r="AH29" s="20">
        <v>1007</v>
      </c>
      <c r="AI29" s="20">
        <v>889</v>
      </c>
      <c r="AJ29" s="20">
        <v>914</v>
      </c>
      <c r="AK29" s="20">
        <v>1065</v>
      </c>
      <c r="AL29" s="20">
        <v>1256</v>
      </c>
      <c r="AM29" s="20">
        <v>706</v>
      </c>
      <c r="AN29" s="20">
        <v>914</v>
      </c>
      <c r="AO29" s="20">
        <v>859</v>
      </c>
      <c r="AP29" s="20">
        <v>1422</v>
      </c>
      <c r="AQ29" s="20">
        <v>1293</v>
      </c>
      <c r="AR29" s="21">
        <f>SUM(AF29:AQ29)</f>
        <v>11968</v>
      </c>
      <c r="AS29" s="20">
        <v>1039</v>
      </c>
      <c r="AT29" s="20">
        <v>1210</v>
      </c>
      <c r="AU29" s="20">
        <v>964</v>
      </c>
      <c r="AV29" s="20">
        <v>837</v>
      </c>
      <c r="AW29" s="20">
        <v>1090</v>
      </c>
      <c r="AX29" s="20">
        <v>982</v>
      </c>
      <c r="AY29" s="20">
        <v>1327</v>
      </c>
      <c r="AZ29" s="20">
        <v>1117</v>
      </c>
      <c r="BA29" s="72">
        <v>1403</v>
      </c>
      <c r="BB29" s="72">
        <v>1179</v>
      </c>
      <c r="BC29" s="72">
        <v>1185</v>
      </c>
      <c r="BD29" s="72">
        <v>1462</v>
      </c>
      <c r="BE29" s="21">
        <f>SUM(AS29:BD29)</f>
        <v>13795</v>
      </c>
      <c r="BF29" s="20">
        <v>1188</v>
      </c>
      <c r="BG29" s="20">
        <v>1446</v>
      </c>
      <c r="BH29" s="72">
        <v>1514</v>
      </c>
      <c r="BI29" s="72">
        <v>1328</v>
      </c>
      <c r="BJ29" s="72">
        <v>1346</v>
      </c>
      <c r="BK29" s="72">
        <v>1311</v>
      </c>
      <c r="BL29" s="72">
        <v>1809</v>
      </c>
      <c r="BM29" s="72">
        <v>1222</v>
      </c>
      <c r="BN29" s="72">
        <v>1769</v>
      </c>
      <c r="BO29" s="72">
        <v>1700</v>
      </c>
      <c r="BP29" s="72">
        <v>1541</v>
      </c>
      <c r="BQ29" s="72">
        <v>1432</v>
      </c>
      <c r="BR29" s="21">
        <f>SUM(BF29:BQ29)</f>
        <v>17606</v>
      </c>
      <c r="BS29" s="72">
        <v>1419</v>
      </c>
      <c r="BT29" s="72">
        <v>1539</v>
      </c>
      <c r="BU29" s="134">
        <v>1732</v>
      </c>
      <c r="BV29" s="134">
        <v>1466</v>
      </c>
      <c r="BW29" s="134">
        <v>1639</v>
      </c>
      <c r="BX29" s="134">
        <v>1888</v>
      </c>
      <c r="BY29" s="134">
        <v>2048</v>
      </c>
      <c r="BZ29" s="13">
        <v>1321</v>
      </c>
      <c r="CA29" s="134">
        <v>2086</v>
      </c>
    </row>
    <row r="30" spans="2:79" ht="15" customHeight="1">
      <c r="B30" s="50"/>
      <c r="C30" s="132" t="s">
        <v>8</v>
      </c>
      <c r="D30" s="40"/>
      <c r="E30" s="45" t="s">
        <v>69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7" t="s">
        <v>0</v>
      </c>
      <c r="M30" s="17" t="s">
        <v>0</v>
      </c>
      <c r="N30" s="17" t="s">
        <v>0</v>
      </c>
      <c r="O30" s="17" t="s">
        <v>0</v>
      </c>
      <c r="P30" s="17" t="s">
        <v>0</v>
      </c>
      <c r="Q30" s="17" t="s">
        <v>0</v>
      </c>
      <c r="R30" s="18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  <c r="X30" s="17" t="s">
        <v>0</v>
      </c>
      <c r="Y30" s="17" t="s">
        <v>0</v>
      </c>
      <c r="Z30" s="17" t="s">
        <v>0</v>
      </c>
      <c r="AA30" s="17" t="s">
        <v>0</v>
      </c>
      <c r="AB30" s="17" t="s">
        <v>0</v>
      </c>
      <c r="AC30" s="17" t="s">
        <v>0</v>
      </c>
      <c r="AD30" s="17" t="s">
        <v>0</v>
      </c>
      <c r="AE30" s="18" t="s">
        <v>0</v>
      </c>
      <c r="AF30" s="17">
        <v>263</v>
      </c>
      <c r="AG30" s="17">
        <v>245</v>
      </c>
      <c r="AH30" s="17">
        <v>436</v>
      </c>
      <c r="AI30" s="17">
        <v>560</v>
      </c>
      <c r="AJ30" s="17">
        <v>455</v>
      </c>
      <c r="AK30" s="17">
        <v>445</v>
      </c>
      <c r="AL30" s="17">
        <v>312</v>
      </c>
      <c r="AM30" s="17">
        <v>222</v>
      </c>
      <c r="AN30" s="17">
        <v>217</v>
      </c>
      <c r="AO30" s="17">
        <v>346</v>
      </c>
      <c r="AP30" s="17">
        <v>547</v>
      </c>
      <c r="AQ30" s="17">
        <v>477</v>
      </c>
      <c r="AR30" s="12">
        <f>AR29/AE29</f>
        <v>1.6079537820771195</v>
      </c>
      <c r="AS30" s="63">
        <v>1.2889999999999999</v>
      </c>
      <c r="AT30" s="63">
        <v>1.446</v>
      </c>
      <c r="AU30" s="63">
        <v>0.95699999999999996</v>
      </c>
      <c r="AV30" s="63">
        <v>0.94199999999999995</v>
      </c>
      <c r="AW30" s="63">
        <v>1.1930000000000001</v>
      </c>
      <c r="AX30" s="63">
        <v>0.92200000000000004</v>
      </c>
      <c r="AY30" s="63">
        <v>1.0569999999999999</v>
      </c>
      <c r="AZ30" s="63">
        <v>1.5820000000000001</v>
      </c>
      <c r="BA30" s="71">
        <v>1.5349999999999999</v>
      </c>
      <c r="BB30" s="71">
        <v>1.373</v>
      </c>
      <c r="BC30" s="71">
        <v>0.83299999999999996</v>
      </c>
      <c r="BD30" s="71">
        <v>1.131</v>
      </c>
      <c r="BE30" s="12">
        <f>BE29/AR29</f>
        <v>1.1526570855614973</v>
      </c>
      <c r="BF30" s="63">
        <v>1.143</v>
      </c>
      <c r="BG30" s="63">
        <v>1.1950000000000001</v>
      </c>
      <c r="BH30" s="71">
        <v>1.571</v>
      </c>
      <c r="BI30" s="71">
        <v>1.587</v>
      </c>
      <c r="BJ30" s="71">
        <v>1.2350000000000001</v>
      </c>
      <c r="BK30" s="71">
        <v>1.335</v>
      </c>
      <c r="BL30" s="71">
        <v>1.363</v>
      </c>
      <c r="BM30" s="71">
        <v>1.0940000000000001</v>
      </c>
      <c r="BN30" s="71">
        <v>1.2609999999999999</v>
      </c>
      <c r="BO30" s="71">
        <v>1.4419999999999999</v>
      </c>
      <c r="BP30" s="71">
        <v>1.3</v>
      </c>
      <c r="BQ30" s="71">
        <v>0.97899999999999998</v>
      </c>
      <c r="BR30" s="12">
        <f>BR29/BE29</f>
        <v>1.2762595143167814</v>
      </c>
      <c r="BS30" s="71">
        <v>1.194</v>
      </c>
      <c r="BT30" s="71">
        <v>1.0640000000000001</v>
      </c>
      <c r="BU30" s="126">
        <v>1.1439999999999999</v>
      </c>
      <c r="BV30" s="126">
        <v>1.1040000000000001</v>
      </c>
      <c r="BW30" s="126">
        <v>1.218</v>
      </c>
      <c r="BX30" s="126">
        <v>1.44</v>
      </c>
      <c r="BY30" s="126">
        <v>1.1319999999999999</v>
      </c>
      <c r="BZ30" s="87">
        <v>1.081</v>
      </c>
      <c r="CA30" s="126">
        <v>1.179</v>
      </c>
    </row>
    <row r="31" spans="2:79" ht="15" customHeight="1">
      <c r="B31" s="50"/>
      <c r="C31" s="51" t="s">
        <v>12</v>
      </c>
      <c r="D31" s="40"/>
      <c r="E31" s="41" t="s">
        <v>68</v>
      </c>
      <c r="F31" s="13" t="s">
        <v>2</v>
      </c>
      <c r="G31" s="13" t="s">
        <v>2</v>
      </c>
      <c r="H31" s="13" t="s">
        <v>2</v>
      </c>
      <c r="I31" s="13" t="s">
        <v>2</v>
      </c>
      <c r="J31" s="13" t="s">
        <v>2</v>
      </c>
      <c r="K31" s="13" t="s">
        <v>2</v>
      </c>
      <c r="L31" s="13">
        <v>4642</v>
      </c>
      <c r="M31" s="13">
        <v>1971</v>
      </c>
      <c r="N31" s="13">
        <v>2008</v>
      </c>
      <c r="O31" s="13">
        <v>1399</v>
      </c>
      <c r="P31" s="13">
        <v>2059</v>
      </c>
      <c r="Q31" s="13">
        <v>3458</v>
      </c>
      <c r="R31" s="15">
        <f>SUM(L31:Q31)</f>
        <v>15537</v>
      </c>
      <c r="S31" s="13">
        <v>4446</v>
      </c>
      <c r="T31" s="13">
        <v>4811</v>
      </c>
      <c r="U31" s="13">
        <v>5134</v>
      </c>
      <c r="V31" s="13">
        <v>4443</v>
      </c>
      <c r="W31" s="13">
        <v>5698</v>
      </c>
      <c r="X31" s="13">
        <v>4810</v>
      </c>
      <c r="Y31" s="13">
        <v>6554</v>
      </c>
      <c r="Z31" s="13">
        <v>4286</v>
      </c>
      <c r="AA31" s="20">
        <v>5958</v>
      </c>
      <c r="AB31" s="20">
        <v>6063</v>
      </c>
      <c r="AC31" s="20">
        <v>6270</v>
      </c>
      <c r="AD31" s="20">
        <v>6537</v>
      </c>
      <c r="AE31" s="15">
        <f>SUM(S31:AD31)</f>
        <v>65010</v>
      </c>
      <c r="AF31" s="20">
        <v>6647</v>
      </c>
      <c r="AG31" s="20">
        <v>7378</v>
      </c>
      <c r="AH31" s="20">
        <v>7096</v>
      </c>
      <c r="AI31" s="20">
        <v>5709</v>
      </c>
      <c r="AJ31" s="20">
        <v>6896</v>
      </c>
      <c r="AK31" s="20">
        <v>7442</v>
      </c>
      <c r="AL31" s="20">
        <v>7113</v>
      </c>
      <c r="AM31" s="20">
        <v>5760</v>
      </c>
      <c r="AN31" s="20">
        <v>7113</v>
      </c>
      <c r="AO31" s="20">
        <v>7188</v>
      </c>
      <c r="AP31" s="20">
        <v>7635</v>
      </c>
      <c r="AQ31" s="20">
        <v>8740</v>
      </c>
      <c r="AR31" s="15">
        <f>SUM(AF31:AQ31)</f>
        <v>84717</v>
      </c>
      <c r="AS31" s="20">
        <v>8104</v>
      </c>
      <c r="AT31" s="20">
        <v>8649</v>
      </c>
      <c r="AU31" s="20">
        <v>7665</v>
      </c>
      <c r="AV31" s="20">
        <v>6448</v>
      </c>
      <c r="AW31" s="20">
        <v>7486</v>
      </c>
      <c r="AX31" s="20">
        <v>7562</v>
      </c>
      <c r="AY31" s="20">
        <v>5833</v>
      </c>
      <c r="AZ31" s="20">
        <v>5907</v>
      </c>
      <c r="BA31" s="72">
        <v>8110</v>
      </c>
      <c r="BB31" s="72">
        <v>7554</v>
      </c>
      <c r="BC31" s="72">
        <v>8190</v>
      </c>
      <c r="BD31" s="72">
        <v>8486</v>
      </c>
      <c r="BE31" s="15">
        <f>SUM(AS31:BD31)</f>
        <v>89994</v>
      </c>
      <c r="BF31" s="20">
        <v>7332</v>
      </c>
      <c r="BG31" s="20">
        <v>8157</v>
      </c>
      <c r="BH31" s="72">
        <v>7689</v>
      </c>
      <c r="BI31" s="72">
        <v>6603</v>
      </c>
      <c r="BJ31" s="72">
        <v>7789</v>
      </c>
      <c r="BK31" s="72">
        <v>7445</v>
      </c>
      <c r="BL31" s="72">
        <v>5251</v>
      </c>
      <c r="BM31" s="72">
        <v>5584</v>
      </c>
      <c r="BN31" s="72">
        <v>8501</v>
      </c>
      <c r="BO31" s="72">
        <v>9257</v>
      </c>
      <c r="BP31" s="72">
        <v>8854</v>
      </c>
      <c r="BQ31" s="72">
        <v>8548</v>
      </c>
      <c r="BR31" s="15">
        <f>SUM(BF31:BQ31)</f>
        <v>91010</v>
      </c>
      <c r="BS31" s="72">
        <v>8381</v>
      </c>
      <c r="BT31" s="72">
        <v>8845</v>
      </c>
      <c r="BU31" s="134">
        <v>8558</v>
      </c>
      <c r="BV31" s="134">
        <v>6496</v>
      </c>
      <c r="BW31" s="134">
        <v>7557</v>
      </c>
      <c r="BX31" s="134">
        <v>7994</v>
      </c>
      <c r="BY31" s="134">
        <v>5638</v>
      </c>
      <c r="BZ31" s="13">
        <v>6355</v>
      </c>
      <c r="CA31" s="134">
        <v>10446</v>
      </c>
    </row>
    <row r="32" spans="2:79" ht="15" hidden="1" customHeight="1">
      <c r="B32" s="50"/>
      <c r="C32" s="52" t="s">
        <v>8</v>
      </c>
      <c r="D32" s="40"/>
      <c r="E32" s="42" t="s">
        <v>69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9" t="s">
        <v>2</v>
      </c>
      <c r="N32" s="9" t="s">
        <v>2</v>
      </c>
      <c r="O32" s="9" t="s">
        <v>2</v>
      </c>
      <c r="P32" s="9" t="s">
        <v>2</v>
      </c>
      <c r="Q32" s="9" t="s">
        <v>2</v>
      </c>
      <c r="R32" s="10" t="s">
        <v>2</v>
      </c>
      <c r="S32" s="9">
        <v>4446</v>
      </c>
      <c r="T32" s="9">
        <v>4811</v>
      </c>
      <c r="U32" s="9">
        <v>5134</v>
      </c>
      <c r="V32" s="9">
        <v>4443</v>
      </c>
      <c r="W32" s="9">
        <v>5698</v>
      </c>
      <c r="X32" s="9">
        <v>4810</v>
      </c>
      <c r="Y32" s="9">
        <v>1912</v>
      </c>
      <c r="Z32" s="9">
        <v>2315</v>
      </c>
      <c r="AA32" s="9">
        <v>3950</v>
      </c>
      <c r="AB32" s="9">
        <v>4664</v>
      </c>
      <c r="AC32" s="9">
        <v>4211</v>
      </c>
      <c r="AD32" s="9">
        <v>3079</v>
      </c>
      <c r="AE32" s="10">
        <f>SUM(S32:AD32)</f>
        <v>49473</v>
      </c>
      <c r="AF32" s="9">
        <v>2201</v>
      </c>
      <c r="AG32" s="9">
        <v>2567</v>
      </c>
      <c r="AH32" s="9">
        <v>1962</v>
      </c>
      <c r="AI32" s="9">
        <v>1266</v>
      </c>
      <c r="AJ32" s="9">
        <v>1198</v>
      </c>
      <c r="AK32" s="9">
        <v>2632</v>
      </c>
      <c r="AL32" s="9">
        <v>579</v>
      </c>
      <c r="AM32" s="9">
        <v>1474</v>
      </c>
      <c r="AN32" s="9">
        <v>1155</v>
      </c>
      <c r="AO32" s="9">
        <v>1125</v>
      </c>
      <c r="AP32" s="9">
        <v>1365</v>
      </c>
      <c r="AQ32" s="9">
        <v>2203</v>
      </c>
      <c r="AR32" s="10">
        <f>SUM(AF32:AQ32)</f>
        <v>19727</v>
      </c>
      <c r="AS32" s="9"/>
      <c r="AT32" s="9"/>
      <c r="AU32" s="9"/>
      <c r="AV32" s="9"/>
      <c r="AW32" s="9"/>
      <c r="AX32" s="9"/>
      <c r="AY32" s="9"/>
      <c r="AZ32" s="9"/>
      <c r="BA32" s="68"/>
      <c r="BB32" s="68"/>
      <c r="BC32" s="68"/>
      <c r="BD32" s="68"/>
      <c r="BE32" s="10">
        <f>SUM(AS32:BD32)</f>
        <v>0</v>
      </c>
      <c r="BF32" s="9"/>
      <c r="BG32" s="9"/>
      <c r="BH32" s="93"/>
      <c r="BI32" s="68"/>
      <c r="BJ32" s="68"/>
      <c r="BK32" s="93"/>
      <c r="BL32" s="68"/>
      <c r="BM32" s="68"/>
      <c r="BN32" s="68"/>
      <c r="BO32" s="68"/>
      <c r="BP32" s="68"/>
      <c r="BQ32" s="68"/>
      <c r="BR32" s="10">
        <f>SUM(BF32:BQ32)</f>
        <v>0</v>
      </c>
      <c r="BS32" s="68"/>
      <c r="BT32" s="68"/>
      <c r="BU32" s="68"/>
      <c r="BV32" s="68"/>
      <c r="BW32" s="68"/>
      <c r="BX32" s="68"/>
      <c r="BY32" s="68"/>
      <c r="BZ32" s="9"/>
      <c r="CA32" s="68"/>
    </row>
    <row r="33" spans="2:79" ht="15" customHeight="1">
      <c r="B33" s="54"/>
      <c r="C33" s="53" t="s">
        <v>93</v>
      </c>
      <c r="D33" s="43"/>
      <c r="E33" s="62" t="s">
        <v>116</v>
      </c>
      <c r="F33" s="11" t="s">
        <v>2</v>
      </c>
      <c r="G33" s="11" t="s">
        <v>2</v>
      </c>
      <c r="H33" s="11" t="s">
        <v>2</v>
      </c>
      <c r="I33" s="11" t="s">
        <v>2</v>
      </c>
      <c r="J33" s="11" t="s">
        <v>2</v>
      </c>
      <c r="K33" s="11" t="s">
        <v>2</v>
      </c>
      <c r="L33" s="11">
        <v>0.86026686434395849</v>
      </c>
      <c r="M33" s="11">
        <v>0.98945783132530118</v>
      </c>
      <c r="N33" s="11">
        <v>0.69289164941338854</v>
      </c>
      <c r="O33" s="11">
        <v>0.36699895068205668</v>
      </c>
      <c r="P33" s="11">
        <v>0.53053336768874004</v>
      </c>
      <c r="Q33" s="11">
        <v>0.62827034883720934</v>
      </c>
      <c r="R33" s="12" t="s">
        <v>2</v>
      </c>
      <c r="S33" s="11">
        <v>0.61690023588178156</v>
      </c>
      <c r="T33" s="11">
        <v>0.64121018259362916</v>
      </c>
      <c r="U33" s="11">
        <v>0.69369004188623162</v>
      </c>
      <c r="V33" s="11">
        <v>0.84612454770519896</v>
      </c>
      <c r="W33" s="11">
        <v>0.87932098765432098</v>
      </c>
      <c r="X33" s="11">
        <v>0.71588033933621076</v>
      </c>
      <c r="Y33" s="11">
        <v>0.66653106884979152</v>
      </c>
      <c r="Z33" s="11">
        <v>0.84220868539988214</v>
      </c>
      <c r="AA33" s="11">
        <v>0.83699999999999997</v>
      </c>
      <c r="AB33" s="11">
        <v>0.85599999999999998</v>
      </c>
      <c r="AC33" s="11">
        <v>0.87</v>
      </c>
      <c r="AD33" s="11">
        <v>0.86599999999999999</v>
      </c>
      <c r="AE33" s="12">
        <f>AE31/AE26</f>
        <v>0.76982284956422886</v>
      </c>
      <c r="AF33" s="11">
        <v>0.86199999999999999</v>
      </c>
      <c r="AG33" s="11">
        <v>0.86199999999999999</v>
      </c>
      <c r="AH33" s="11">
        <v>0.86799999999999999</v>
      </c>
      <c r="AI33" s="11">
        <v>0.873</v>
      </c>
      <c r="AJ33" s="11">
        <v>0.92</v>
      </c>
      <c r="AK33" s="11">
        <v>0.91100000000000003</v>
      </c>
      <c r="AL33" s="11">
        <v>0.65900000000000003</v>
      </c>
      <c r="AM33" s="11">
        <v>0.83899999999999997</v>
      </c>
      <c r="AN33" s="11">
        <v>0.8</v>
      </c>
      <c r="AO33" s="11">
        <v>0.81399999999999995</v>
      </c>
      <c r="AP33" s="11">
        <v>0.81799999999999995</v>
      </c>
      <c r="AQ33" s="11">
        <v>0.82799999999999996</v>
      </c>
      <c r="AR33" s="12">
        <f>AR31/AR26</f>
        <v>0.8311618232835587</v>
      </c>
      <c r="AS33" s="11">
        <v>0.81299999999999994</v>
      </c>
      <c r="AT33" s="11">
        <v>0.80800000000000005</v>
      </c>
      <c r="AU33" s="11">
        <v>0.82599999999999996</v>
      </c>
      <c r="AV33" s="11">
        <v>0.85</v>
      </c>
      <c r="AW33" s="11">
        <v>0.82199999999999995</v>
      </c>
      <c r="AX33" s="11">
        <v>0.82899999999999996</v>
      </c>
      <c r="AY33" s="11">
        <v>0.46700000000000003</v>
      </c>
      <c r="AZ33" s="11">
        <v>0.753</v>
      </c>
      <c r="BA33" s="69">
        <v>0.76100000000000001</v>
      </c>
      <c r="BB33" s="69">
        <v>0.71899999999999997</v>
      </c>
      <c r="BC33" s="69">
        <v>0.74099999999999999</v>
      </c>
      <c r="BD33" s="69">
        <v>0.70699999999999996</v>
      </c>
      <c r="BE33" s="12">
        <f>BE31/BE26</f>
        <v>0.74789329344303168</v>
      </c>
      <c r="BF33" s="11">
        <v>0.67600000000000005</v>
      </c>
      <c r="BG33" s="11">
        <v>0.70299999999999996</v>
      </c>
      <c r="BH33" s="69">
        <v>0.73499999999999999</v>
      </c>
      <c r="BI33" s="69">
        <v>0.73899999999999999</v>
      </c>
      <c r="BJ33" s="69">
        <v>0.751</v>
      </c>
      <c r="BK33" s="69">
        <v>0.74</v>
      </c>
      <c r="BL33" s="69">
        <v>0.35299999999999998</v>
      </c>
      <c r="BM33" s="69">
        <v>0.63</v>
      </c>
      <c r="BN33" s="69">
        <v>0.69599999999999995</v>
      </c>
      <c r="BO33" s="69">
        <v>0.67</v>
      </c>
      <c r="BP33" s="69">
        <v>0.70499999999999996</v>
      </c>
      <c r="BQ33" s="69">
        <v>0.66</v>
      </c>
      <c r="BR33" s="12">
        <f>BR31/BR26</f>
        <v>0.66180908542216599</v>
      </c>
      <c r="BS33" s="69">
        <v>0.61599999999999999</v>
      </c>
      <c r="BT33" s="69">
        <v>0.626</v>
      </c>
      <c r="BU33" s="69">
        <v>0.68300000000000005</v>
      </c>
      <c r="BV33" s="69">
        <v>0.67500000000000004</v>
      </c>
      <c r="BW33" s="69">
        <v>0.68300000000000005</v>
      </c>
      <c r="BX33" s="69">
        <v>0.70799999999999996</v>
      </c>
      <c r="BY33" s="69">
        <v>0.33600000000000002</v>
      </c>
      <c r="BZ33" s="11">
        <v>0.61299999999999999</v>
      </c>
      <c r="CA33" s="69">
        <v>0.67900000000000005</v>
      </c>
    </row>
    <row r="34" spans="2:79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4"/>
      <c r="BB34" s="64"/>
      <c r="BC34" s="64"/>
      <c r="BD34" s="64"/>
      <c r="BE34" s="19"/>
      <c r="BR34" s="19"/>
      <c r="BY34" s="128"/>
      <c r="BZ34" s="128"/>
      <c r="CA34" s="128"/>
    </row>
    <row r="35" spans="2:79" ht="15" customHeight="1">
      <c r="B35" s="19" t="s">
        <v>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64"/>
      <c r="BB35" s="64"/>
      <c r="BC35" s="64"/>
      <c r="BD35" s="64"/>
      <c r="BE35" s="19"/>
      <c r="BR35" s="19"/>
    </row>
    <row r="36" spans="2:79" ht="15" customHeight="1">
      <c r="B36" s="19" t="s">
        <v>151</v>
      </c>
      <c r="C36" s="57"/>
      <c r="D36" s="59"/>
      <c r="E36" s="5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64"/>
      <c r="BB36" s="64"/>
      <c r="BC36" s="64"/>
      <c r="BD36" s="64"/>
      <c r="BE36" s="19"/>
      <c r="BR36" s="19"/>
    </row>
    <row r="37" spans="2:79" ht="24.75" customHeight="1">
      <c r="B37" s="193"/>
      <c r="C37" s="193"/>
      <c r="D37" s="192"/>
      <c r="E37" s="193"/>
      <c r="F37" s="154" t="s">
        <v>31</v>
      </c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6"/>
      <c r="R37" s="3" t="s">
        <v>32</v>
      </c>
      <c r="S37" s="154" t="s">
        <v>33</v>
      </c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6"/>
      <c r="AE37" s="3" t="s">
        <v>34</v>
      </c>
      <c r="AF37" s="157" t="s">
        <v>35</v>
      </c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61" t="s">
        <v>113</v>
      </c>
      <c r="AS37" s="141" t="s">
        <v>114</v>
      </c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3"/>
      <c r="BE37" s="61" t="s">
        <v>135</v>
      </c>
      <c r="BF37" s="141" t="s">
        <v>198</v>
      </c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3"/>
      <c r="BR37" s="61" t="s">
        <v>194</v>
      </c>
      <c r="BS37" s="141" t="s">
        <v>204</v>
      </c>
      <c r="BT37" s="142"/>
      <c r="BU37" s="142"/>
      <c r="BV37" s="142"/>
      <c r="BW37" s="142"/>
      <c r="BX37" s="142"/>
      <c r="BY37" s="142"/>
      <c r="BZ37" s="142"/>
      <c r="CA37" s="143"/>
    </row>
    <row r="38" spans="2:79" ht="15" customHeight="1">
      <c r="B38" s="192"/>
      <c r="C38" s="192"/>
      <c r="D38" s="192"/>
      <c r="E38" s="192"/>
      <c r="F38" s="4" t="s">
        <v>49</v>
      </c>
      <c r="G38" s="4" t="s">
        <v>50</v>
      </c>
      <c r="H38" s="4" t="s">
        <v>51</v>
      </c>
      <c r="I38" s="4" t="s">
        <v>52</v>
      </c>
      <c r="J38" s="4" t="s">
        <v>53</v>
      </c>
      <c r="K38" s="4" t="s">
        <v>54</v>
      </c>
      <c r="L38" s="4" t="s">
        <v>55</v>
      </c>
      <c r="M38" s="4" t="s">
        <v>56</v>
      </c>
      <c r="N38" s="4" t="s">
        <v>57</v>
      </c>
      <c r="O38" s="4" t="s">
        <v>58</v>
      </c>
      <c r="P38" s="4" t="s">
        <v>59</v>
      </c>
      <c r="Q38" s="4" t="s">
        <v>60</v>
      </c>
      <c r="R38" s="5" t="s">
        <v>48</v>
      </c>
      <c r="S38" s="4" t="s">
        <v>61</v>
      </c>
      <c r="T38" s="4" t="s">
        <v>62</v>
      </c>
      <c r="U38" s="4" t="s">
        <v>63</v>
      </c>
      <c r="V38" s="4" t="s">
        <v>64</v>
      </c>
      <c r="W38" s="4" t="s">
        <v>53</v>
      </c>
      <c r="X38" s="4" t="s">
        <v>54</v>
      </c>
      <c r="Y38" s="4" t="s">
        <v>55</v>
      </c>
      <c r="Z38" s="4" t="s">
        <v>56</v>
      </c>
      <c r="AA38" s="4" t="s">
        <v>57</v>
      </c>
      <c r="AB38" s="4" t="s">
        <v>58</v>
      </c>
      <c r="AC38" s="4" t="s">
        <v>59</v>
      </c>
      <c r="AD38" s="4" t="s">
        <v>60</v>
      </c>
      <c r="AE38" s="5" t="s">
        <v>48</v>
      </c>
      <c r="AF38" s="4" t="s">
        <v>61</v>
      </c>
      <c r="AG38" s="4" t="s">
        <v>62</v>
      </c>
      <c r="AH38" s="4" t="s">
        <v>63</v>
      </c>
      <c r="AI38" s="4" t="s">
        <v>108</v>
      </c>
      <c r="AJ38" s="4" t="s">
        <v>109</v>
      </c>
      <c r="AK38" s="4" t="s">
        <v>110</v>
      </c>
      <c r="AL38" s="4" t="s">
        <v>111</v>
      </c>
      <c r="AM38" s="4" t="s">
        <v>112</v>
      </c>
      <c r="AN38" s="4" t="s">
        <v>102</v>
      </c>
      <c r="AO38" s="4" t="s">
        <v>104</v>
      </c>
      <c r="AP38" s="4" t="s">
        <v>105</v>
      </c>
      <c r="AQ38" s="4" t="s">
        <v>107</v>
      </c>
      <c r="AR38" s="5" t="s">
        <v>48</v>
      </c>
      <c r="AS38" s="4" t="s">
        <v>61</v>
      </c>
      <c r="AT38" s="4" t="s">
        <v>62</v>
      </c>
      <c r="AU38" s="4" t="s">
        <v>63</v>
      </c>
      <c r="AV38" s="4" t="s">
        <v>108</v>
      </c>
      <c r="AW38" s="4" t="s">
        <v>109</v>
      </c>
      <c r="AX38" s="4" t="s">
        <v>121</v>
      </c>
      <c r="AY38" s="4" t="s">
        <v>123</v>
      </c>
      <c r="AZ38" s="4" t="s">
        <v>125</v>
      </c>
      <c r="BA38" s="66" t="s">
        <v>127</v>
      </c>
      <c r="BB38" s="66" t="s">
        <v>130</v>
      </c>
      <c r="BC38" s="66" t="s">
        <v>132</v>
      </c>
      <c r="BD38" s="66" t="s">
        <v>134</v>
      </c>
      <c r="BE38" s="5" t="s">
        <v>48</v>
      </c>
      <c r="BF38" s="4" t="s">
        <v>61</v>
      </c>
      <c r="BG38" s="4" t="s">
        <v>145</v>
      </c>
      <c r="BH38" s="66" t="s">
        <v>150</v>
      </c>
      <c r="BI38" s="66" t="s">
        <v>152</v>
      </c>
      <c r="BJ38" s="66" t="s">
        <v>178</v>
      </c>
      <c r="BK38" s="66" t="s">
        <v>183</v>
      </c>
      <c r="BL38" s="66" t="s">
        <v>186</v>
      </c>
      <c r="BM38" s="66" t="s">
        <v>188</v>
      </c>
      <c r="BN38" s="66" t="s">
        <v>126</v>
      </c>
      <c r="BO38" s="66" t="s">
        <v>129</v>
      </c>
      <c r="BP38" s="66" t="s">
        <v>131</v>
      </c>
      <c r="BQ38" s="66" t="s">
        <v>133</v>
      </c>
      <c r="BR38" s="5" t="s">
        <v>48</v>
      </c>
      <c r="BS38" s="4" t="s">
        <v>61</v>
      </c>
      <c r="BT38" s="4" t="s">
        <v>197</v>
      </c>
      <c r="BU38" s="4" t="s">
        <v>199</v>
      </c>
      <c r="BV38" s="4" t="s">
        <v>203</v>
      </c>
      <c r="BW38" s="4" t="s">
        <v>206</v>
      </c>
      <c r="BX38" s="4" t="s">
        <v>209</v>
      </c>
      <c r="BY38" s="66" t="s">
        <v>211</v>
      </c>
      <c r="BZ38" s="66" t="s">
        <v>213</v>
      </c>
      <c r="CA38" s="66" t="s">
        <v>218</v>
      </c>
    </row>
    <row r="39" spans="2:79" ht="15" customHeight="1">
      <c r="B39" s="170" t="s">
        <v>100</v>
      </c>
      <c r="C39" s="171"/>
      <c r="D39" s="198" t="s">
        <v>137</v>
      </c>
      <c r="E39" s="199"/>
      <c r="F39" s="14">
        <v>164</v>
      </c>
      <c r="G39" s="14">
        <v>170</v>
      </c>
      <c r="H39" s="14">
        <v>175</v>
      </c>
      <c r="I39" s="14">
        <v>177</v>
      </c>
      <c r="J39" s="14">
        <v>179</v>
      </c>
      <c r="K39" s="14">
        <v>190</v>
      </c>
      <c r="L39" s="14">
        <v>202</v>
      </c>
      <c r="M39" s="14">
        <v>210</v>
      </c>
      <c r="N39" s="14">
        <v>224</v>
      </c>
      <c r="O39" s="14">
        <v>226</v>
      </c>
      <c r="P39" s="14">
        <v>237</v>
      </c>
      <c r="Q39" s="14">
        <v>248</v>
      </c>
      <c r="R39" s="16">
        <f>Q39</f>
        <v>248</v>
      </c>
      <c r="S39" s="14">
        <v>263</v>
      </c>
      <c r="T39" s="14">
        <v>279</v>
      </c>
      <c r="U39" s="14">
        <v>298</v>
      </c>
      <c r="V39" s="14">
        <v>322</v>
      </c>
      <c r="W39" s="14">
        <v>326</v>
      </c>
      <c r="X39" s="14">
        <v>333</v>
      </c>
      <c r="Y39" s="14">
        <v>351</v>
      </c>
      <c r="Z39" s="14">
        <v>363</v>
      </c>
      <c r="AA39" s="14">
        <v>375</v>
      </c>
      <c r="AB39" s="14">
        <v>404</v>
      </c>
      <c r="AC39" s="14">
        <v>410</v>
      </c>
      <c r="AD39" s="14">
        <v>412</v>
      </c>
      <c r="AE39" s="16">
        <f>AD39</f>
        <v>412</v>
      </c>
      <c r="AF39" s="14">
        <v>420</v>
      </c>
      <c r="AG39" s="14">
        <v>426</v>
      </c>
      <c r="AH39" s="14">
        <v>432</v>
      </c>
      <c r="AI39" s="14">
        <v>442</v>
      </c>
      <c r="AJ39" s="14">
        <v>450</v>
      </c>
      <c r="AK39" s="14">
        <v>470</v>
      </c>
      <c r="AL39" s="14">
        <v>482</v>
      </c>
      <c r="AM39" s="14">
        <v>488</v>
      </c>
      <c r="AN39" s="14">
        <v>498</v>
      </c>
      <c r="AO39" s="14">
        <v>504</v>
      </c>
      <c r="AP39" s="14">
        <v>510</v>
      </c>
      <c r="AQ39" s="14">
        <v>522</v>
      </c>
      <c r="AR39" s="16">
        <f>AQ39</f>
        <v>522</v>
      </c>
      <c r="AS39" s="14">
        <v>535</v>
      </c>
      <c r="AT39" s="14">
        <v>545</v>
      </c>
      <c r="AU39" s="14">
        <v>551</v>
      </c>
      <c r="AV39" s="14">
        <v>560</v>
      </c>
      <c r="AW39" s="14">
        <v>568</v>
      </c>
      <c r="AX39" s="14">
        <v>588</v>
      </c>
      <c r="AY39" s="14">
        <v>593</v>
      </c>
      <c r="AZ39" s="14">
        <v>603</v>
      </c>
      <c r="BA39" s="70">
        <v>612</v>
      </c>
      <c r="BB39" s="70">
        <v>618</v>
      </c>
      <c r="BC39" s="70">
        <v>625</v>
      </c>
      <c r="BD39" s="70">
        <v>638</v>
      </c>
      <c r="BE39" s="16">
        <f>BD39</f>
        <v>638</v>
      </c>
      <c r="BF39" s="14">
        <v>646</v>
      </c>
      <c r="BG39" s="14">
        <v>656</v>
      </c>
      <c r="BH39" s="70">
        <v>662</v>
      </c>
      <c r="BI39" s="70">
        <v>666</v>
      </c>
      <c r="BJ39" s="70">
        <v>670</v>
      </c>
      <c r="BK39" s="70">
        <v>676</v>
      </c>
      <c r="BL39" s="70">
        <v>690</v>
      </c>
      <c r="BM39" s="70">
        <v>698</v>
      </c>
      <c r="BN39" s="70">
        <v>710</v>
      </c>
      <c r="BO39" s="70">
        <v>721</v>
      </c>
      <c r="BP39" s="70">
        <v>730</v>
      </c>
      <c r="BQ39" s="70">
        <v>741</v>
      </c>
      <c r="BR39" s="16">
        <f>BQ39</f>
        <v>741</v>
      </c>
      <c r="BS39" s="70">
        <v>755</v>
      </c>
      <c r="BT39" s="70">
        <v>766</v>
      </c>
      <c r="BU39" s="70">
        <v>778</v>
      </c>
      <c r="BV39" s="70">
        <v>788</v>
      </c>
      <c r="BW39" s="70">
        <v>793</v>
      </c>
      <c r="BX39" s="70">
        <v>796</v>
      </c>
      <c r="BY39" s="70">
        <v>818</v>
      </c>
      <c r="BZ39" s="70">
        <v>828</v>
      </c>
      <c r="CA39" s="70">
        <v>834</v>
      </c>
    </row>
    <row r="40" spans="2:79" ht="15" customHeight="1">
      <c r="B40" s="48"/>
      <c r="C40" s="49" t="s">
        <v>8</v>
      </c>
      <c r="D40" s="85"/>
      <c r="E40" s="39" t="s">
        <v>139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143</v>
      </c>
      <c r="S40" s="83">
        <f t="shared" ref="S40:AD40" si="0">S39/F39</f>
        <v>1.6036585365853659</v>
      </c>
      <c r="T40" s="83">
        <f t="shared" si="0"/>
        <v>1.6411764705882352</v>
      </c>
      <c r="U40" s="83">
        <f t="shared" si="0"/>
        <v>1.7028571428571428</v>
      </c>
      <c r="V40" s="83">
        <f t="shared" si="0"/>
        <v>1.8192090395480225</v>
      </c>
      <c r="W40" s="83">
        <f t="shared" si="0"/>
        <v>1.8212290502793296</v>
      </c>
      <c r="X40" s="83">
        <f t="shared" si="0"/>
        <v>1.7526315789473683</v>
      </c>
      <c r="Y40" s="83">
        <f t="shared" si="0"/>
        <v>1.7376237623762376</v>
      </c>
      <c r="Z40" s="83">
        <f t="shared" si="0"/>
        <v>1.7285714285714286</v>
      </c>
      <c r="AA40" s="83">
        <f t="shared" si="0"/>
        <v>1.6741071428571428</v>
      </c>
      <c r="AB40" s="83">
        <f t="shared" si="0"/>
        <v>1.7876106194690264</v>
      </c>
      <c r="AC40" s="83">
        <f t="shared" si="0"/>
        <v>1.729957805907173</v>
      </c>
      <c r="AD40" s="83">
        <f t="shared" si="0"/>
        <v>1.6612903225806452</v>
      </c>
      <c r="AE40" s="29">
        <f>AE39/R39</f>
        <v>1.6612903225806452</v>
      </c>
      <c r="AF40" s="83">
        <f t="shared" ref="AF40:AP40" si="1">AF39/S39</f>
        <v>1.5969581749049431</v>
      </c>
      <c r="AG40" s="83">
        <f t="shared" si="1"/>
        <v>1.5268817204301075</v>
      </c>
      <c r="AH40" s="83">
        <f t="shared" si="1"/>
        <v>1.4496644295302012</v>
      </c>
      <c r="AI40" s="83">
        <f t="shared" si="1"/>
        <v>1.3726708074534162</v>
      </c>
      <c r="AJ40" s="83">
        <f t="shared" si="1"/>
        <v>1.3803680981595092</v>
      </c>
      <c r="AK40" s="83">
        <f t="shared" si="1"/>
        <v>1.4114114114114114</v>
      </c>
      <c r="AL40" s="83">
        <f t="shared" si="1"/>
        <v>1.3732193732193732</v>
      </c>
      <c r="AM40" s="83">
        <f t="shared" si="1"/>
        <v>1.3443526170798898</v>
      </c>
      <c r="AN40" s="83">
        <f t="shared" si="1"/>
        <v>1.3280000000000001</v>
      </c>
      <c r="AO40" s="83">
        <f t="shared" si="1"/>
        <v>1.2475247524752475</v>
      </c>
      <c r="AP40" s="83">
        <f t="shared" si="1"/>
        <v>1.2439024390243902</v>
      </c>
      <c r="AQ40" s="83">
        <f>AQ39/AD39</f>
        <v>1.266990291262136</v>
      </c>
      <c r="AR40" s="29">
        <f>AR39/AE39</f>
        <v>1.266990291262136</v>
      </c>
      <c r="AS40" s="83">
        <f>AS39/AF39</f>
        <v>1.2738095238095237</v>
      </c>
      <c r="AT40" s="83">
        <f t="shared" ref="AT40:AY40" si="2">AT39/AG39</f>
        <v>1.2793427230046948</v>
      </c>
      <c r="AU40" s="83">
        <f t="shared" si="2"/>
        <v>1.275462962962963</v>
      </c>
      <c r="AV40" s="83">
        <f t="shared" si="2"/>
        <v>1.2669683257918551</v>
      </c>
      <c r="AW40" s="83">
        <f t="shared" si="2"/>
        <v>1.2622222222222221</v>
      </c>
      <c r="AX40" s="83">
        <f t="shared" si="2"/>
        <v>1.2510638297872341</v>
      </c>
      <c r="AY40" s="83">
        <f t="shared" si="2"/>
        <v>1.2302904564315353</v>
      </c>
      <c r="AZ40" s="83">
        <f t="shared" ref="AZ40:BC40" si="3">AZ39/AM39</f>
        <v>1.235655737704918</v>
      </c>
      <c r="BA40" s="83">
        <f t="shared" si="3"/>
        <v>1.2289156626506024</v>
      </c>
      <c r="BB40" s="83">
        <f t="shared" si="3"/>
        <v>1.2261904761904763</v>
      </c>
      <c r="BC40" s="83">
        <f t="shared" si="3"/>
        <v>1.2254901960784315</v>
      </c>
      <c r="BD40" s="83">
        <f>BD39/AQ39</f>
        <v>1.2222222222222223</v>
      </c>
      <c r="BE40" s="29">
        <f>BE39/AR39</f>
        <v>1.2222222222222223</v>
      </c>
      <c r="BF40" s="82">
        <v>1.2070000000000001</v>
      </c>
      <c r="BG40" s="82">
        <v>1.204</v>
      </c>
      <c r="BH40" s="83">
        <v>1.2010000000000001</v>
      </c>
      <c r="BI40" s="83">
        <v>1.1890000000000001</v>
      </c>
      <c r="BJ40" s="83">
        <v>1.18</v>
      </c>
      <c r="BK40" s="83">
        <v>1.1499999999999999</v>
      </c>
      <c r="BL40" s="83">
        <v>1.1639999999999999</v>
      </c>
      <c r="BM40" s="83">
        <v>1.1579999999999999</v>
      </c>
      <c r="BN40" s="83">
        <v>1.1599999999999999</v>
      </c>
      <c r="BO40" s="83">
        <v>1.167</v>
      </c>
      <c r="BP40" s="83">
        <v>1.1679999999999999</v>
      </c>
      <c r="BQ40" s="83">
        <v>1.161</v>
      </c>
      <c r="BR40" s="29">
        <f>BR39/BE39</f>
        <v>1.1614420062695925</v>
      </c>
      <c r="BS40" s="83">
        <v>1.169</v>
      </c>
      <c r="BT40" s="83">
        <v>1.1679999999999999</v>
      </c>
      <c r="BU40" s="83">
        <v>1.175</v>
      </c>
      <c r="BV40" s="83">
        <v>1.1830000000000001</v>
      </c>
      <c r="BW40" s="83">
        <v>1.1839999999999999</v>
      </c>
      <c r="BX40" s="83">
        <v>1.1779999999999999</v>
      </c>
      <c r="BY40" s="83">
        <v>1.1859999999999999</v>
      </c>
      <c r="BZ40" s="83">
        <v>1.1859999999999999</v>
      </c>
      <c r="CA40" s="83">
        <v>1.175</v>
      </c>
    </row>
    <row r="41" spans="2:79" ht="15" hidden="1" customHeight="1">
      <c r="B41" s="194" t="s">
        <v>17</v>
      </c>
      <c r="C41" s="195"/>
      <c r="D41" s="168" t="s">
        <v>72</v>
      </c>
      <c r="E41" s="169"/>
      <c r="F41" s="9">
        <v>2</v>
      </c>
      <c r="G41" s="9">
        <v>6</v>
      </c>
      <c r="H41" s="9">
        <v>5</v>
      </c>
      <c r="I41" s="9">
        <v>2</v>
      </c>
      <c r="J41" s="9">
        <v>2</v>
      </c>
      <c r="K41" s="9">
        <v>11</v>
      </c>
      <c r="L41" s="9">
        <v>12</v>
      </c>
      <c r="M41" s="9">
        <v>8</v>
      </c>
      <c r="N41" s="9">
        <v>14</v>
      </c>
      <c r="O41" s="9">
        <v>2</v>
      </c>
      <c r="P41" s="9">
        <v>11</v>
      </c>
      <c r="Q41" s="9">
        <v>11</v>
      </c>
      <c r="R41" s="10" t="s">
        <v>2</v>
      </c>
      <c r="S41" s="9">
        <v>15</v>
      </c>
      <c r="T41" s="9">
        <v>16</v>
      </c>
      <c r="U41" s="9">
        <v>19</v>
      </c>
      <c r="V41" s="9">
        <v>24</v>
      </c>
      <c r="W41" s="9">
        <v>4</v>
      </c>
      <c r="X41" s="9">
        <v>7</v>
      </c>
      <c r="Y41" s="9">
        <v>18</v>
      </c>
      <c r="Z41" s="9">
        <v>12</v>
      </c>
      <c r="AA41" s="9">
        <v>12</v>
      </c>
      <c r="AB41" s="9">
        <v>29</v>
      </c>
      <c r="AC41" s="9">
        <v>6</v>
      </c>
      <c r="AD41" s="9">
        <v>2</v>
      </c>
      <c r="AE41" s="10" t="s">
        <v>2</v>
      </c>
      <c r="AF41" s="9">
        <v>8</v>
      </c>
      <c r="AG41" s="9">
        <v>6</v>
      </c>
      <c r="AH41" s="9">
        <v>6</v>
      </c>
      <c r="AI41" s="9">
        <v>10</v>
      </c>
      <c r="AJ41" s="9">
        <v>8</v>
      </c>
      <c r="AK41" s="9">
        <v>20</v>
      </c>
      <c r="AL41" s="9">
        <v>12</v>
      </c>
      <c r="AM41" s="9">
        <v>6</v>
      </c>
      <c r="AN41" s="9">
        <v>10</v>
      </c>
      <c r="AO41" s="9">
        <v>6</v>
      </c>
      <c r="AP41" s="9">
        <v>6</v>
      </c>
      <c r="AQ41" s="9">
        <v>12</v>
      </c>
      <c r="AR41" s="10" t="s">
        <v>0</v>
      </c>
      <c r="AS41" s="9">
        <v>13</v>
      </c>
      <c r="AT41" s="9">
        <v>10</v>
      </c>
      <c r="AU41" s="9">
        <v>6</v>
      </c>
      <c r="AV41" s="9">
        <v>9</v>
      </c>
      <c r="AW41" s="9">
        <v>8</v>
      </c>
      <c r="AX41" s="9">
        <v>20</v>
      </c>
      <c r="AY41" s="9">
        <v>5</v>
      </c>
      <c r="AZ41" s="9">
        <v>10</v>
      </c>
      <c r="BA41" s="68">
        <v>9</v>
      </c>
      <c r="BB41" s="68">
        <v>6</v>
      </c>
      <c r="BC41" s="68">
        <v>7</v>
      </c>
      <c r="BD41" s="68">
        <v>13</v>
      </c>
      <c r="BE41" s="10" t="s">
        <v>0</v>
      </c>
      <c r="BF41" s="9"/>
      <c r="BG41" s="9"/>
      <c r="BH41" s="93"/>
      <c r="BI41" s="68"/>
      <c r="BJ41" s="93"/>
      <c r="BK41" s="93"/>
      <c r="BL41" s="93"/>
      <c r="BM41" s="68"/>
      <c r="BN41" s="68"/>
      <c r="BO41" s="93"/>
      <c r="BP41" s="68"/>
      <c r="BQ41" s="68"/>
      <c r="BR41" s="10" t="s">
        <v>0</v>
      </c>
      <c r="BS41" s="68"/>
      <c r="BT41" s="68"/>
      <c r="BU41" s="68"/>
      <c r="BV41" s="93"/>
      <c r="BW41" s="93"/>
      <c r="BX41" s="68"/>
      <c r="BY41" s="68"/>
      <c r="BZ41" s="93"/>
      <c r="CA41" s="93"/>
    </row>
    <row r="42" spans="2:79" ht="15" hidden="1" customHeight="1">
      <c r="B42" s="194" t="s">
        <v>13</v>
      </c>
      <c r="C42" s="195"/>
      <c r="D42" s="168" t="s">
        <v>73</v>
      </c>
      <c r="E42" s="169"/>
      <c r="F42" s="9">
        <v>2</v>
      </c>
      <c r="G42" s="9">
        <v>8</v>
      </c>
      <c r="H42" s="9">
        <v>13</v>
      </c>
      <c r="I42" s="9">
        <v>15</v>
      </c>
      <c r="J42" s="9">
        <v>17</v>
      </c>
      <c r="K42" s="9">
        <v>28</v>
      </c>
      <c r="L42" s="9">
        <v>40</v>
      </c>
      <c r="M42" s="9">
        <v>48</v>
      </c>
      <c r="N42" s="9">
        <v>62</v>
      </c>
      <c r="O42" s="9">
        <v>64</v>
      </c>
      <c r="P42" s="9">
        <v>75</v>
      </c>
      <c r="Q42" s="9">
        <v>86</v>
      </c>
      <c r="R42" s="10">
        <f>Q42</f>
        <v>86</v>
      </c>
      <c r="S42" s="9">
        <v>15</v>
      </c>
      <c r="T42" s="9">
        <v>31</v>
      </c>
      <c r="U42" s="9">
        <v>50</v>
      </c>
      <c r="V42" s="9">
        <v>74</v>
      </c>
      <c r="W42" s="9">
        <v>78</v>
      </c>
      <c r="X42" s="9">
        <v>85</v>
      </c>
      <c r="Y42" s="9">
        <v>103</v>
      </c>
      <c r="Z42" s="9">
        <v>155</v>
      </c>
      <c r="AA42" s="9">
        <v>127</v>
      </c>
      <c r="AB42" s="9">
        <v>156</v>
      </c>
      <c r="AC42" s="9">
        <v>162</v>
      </c>
      <c r="AD42" s="9">
        <v>164</v>
      </c>
      <c r="AE42" s="10">
        <f>AD42</f>
        <v>164</v>
      </c>
      <c r="AF42" s="9">
        <v>8</v>
      </c>
      <c r="AG42" s="9">
        <v>14</v>
      </c>
      <c r="AH42" s="9">
        <v>20</v>
      </c>
      <c r="AI42" s="9">
        <v>30</v>
      </c>
      <c r="AJ42" s="9">
        <v>38</v>
      </c>
      <c r="AK42" s="9">
        <v>58</v>
      </c>
      <c r="AL42" s="9">
        <v>70</v>
      </c>
      <c r="AM42" s="9">
        <v>76</v>
      </c>
      <c r="AN42" s="9">
        <v>86</v>
      </c>
      <c r="AO42" s="9">
        <v>92</v>
      </c>
      <c r="AP42" s="9">
        <v>98</v>
      </c>
      <c r="AQ42" s="9">
        <v>110</v>
      </c>
      <c r="AR42" s="10">
        <f>AQ42</f>
        <v>110</v>
      </c>
      <c r="AS42" s="9">
        <v>13</v>
      </c>
      <c r="AT42" s="9">
        <v>23</v>
      </c>
      <c r="AU42" s="9">
        <v>29</v>
      </c>
      <c r="AV42" s="9">
        <v>38</v>
      </c>
      <c r="AW42" s="9">
        <v>46</v>
      </c>
      <c r="AX42" s="9">
        <v>66</v>
      </c>
      <c r="AY42" s="9">
        <v>71</v>
      </c>
      <c r="AZ42" s="9">
        <v>81</v>
      </c>
      <c r="BA42" s="68">
        <v>90</v>
      </c>
      <c r="BB42" s="68">
        <v>96</v>
      </c>
      <c r="BC42" s="68">
        <v>103</v>
      </c>
      <c r="BD42" s="68">
        <v>116</v>
      </c>
      <c r="BE42" s="10">
        <f>BD42</f>
        <v>116</v>
      </c>
      <c r="BF42" s="9"/>
      <c r="BG42" s="9"/>
      <c r="BH42" s="93"/>
      <c r="BI42" s="68"/>
      <c r="BJ42" s="93"/>
      <c r="BK42" s="93"/>
      <c r="BL42" s="93"/>
      <c r="BM42" s="68"/>
      <c r="BN42" s="68"/>
      <c r="BO42" s="93"/>
      <c r="BP42" s="68"/>
      <c r="BQ42" s="68"/>
      <c r="BR42" s="10">
        <f>BQ42</f>
        <v>0</v>
      </c>
      <c r="BS42" s="68"/>
      <c r="BT42" s="68"/>
      <c r="BU42" s="68"/>
      <c r="BV42" s="93"/>
      <c r="BW42" s="93"/>
      <c r="BX42" s="68"/>
      <c r="BY42" s="68"/>
      <c r="BZ42" s="93"/>
      <c r="CA42" s="93"/>
    </row>
    <row r="43" spans="2:79" ht="15" customHeight="1">
      <c r="B43" s="188" t="s">
        <v>14</v>
      </c>
      <c r="C43" s="189"/>
      <c r="D43" s="190" t="s">
        <v>146</v>
      </c>
      <c r="E43" s="159"/>
      <c r="F43" s="22" t="s">
        <v>2</v>
      </c>
      <c r="G43" s="22" t="s">
        <v>2</v>
      </c>
      <c r="H43" s="22" t="s">
        <v>2</v>
      </c>
      <c r="I43" s="22" t="s">
        <v>2</v>
      </c>
      <c r="J43" s="22" t="s">
        <v>2</v>
      </c>
      <c r="K43" s="22" t="s">
        <v>2</v>
      </c>
      <c r="L43" s="22">
        <v>1027804</v>
      </c>
      <c r="M43" s="22">
        <v>1045005</v>
      </c>
      <c r="N43" s="22">
        <v>1065309</v>
      </c>
      <c r="O43" s="22">
        <v>1075390</v>
      </c>
      <c r="P43" s="22">
        <v>1261715</v>
      </c>
      <c r="Q43" s="22">
        <v>1273755</v>
      </c>
      <c r="R43" s="23">
        <f>Q43</f>
        <v>1273755</v>
      </c>
      <c r="S43" s="22">
        <v>1331626</v>
      </c>
      <c r="T43" s="22">
        <v>1364444</v>
      </c>
      <c r="U43" s="22">
        <v>1431542</v>
      </c>
      <c r="V43" s="22">
        <v>1468651</v>
      </c>
      <c r="W43" s="22">
        <v>1484540</v>
      </c>
      <c r="X43" s="22">
        <v>1498952</v>
      </c>
      <c r="Y43" s="22">
        <v>1563224</v>
      </c>
      <c r="Z43" s="22">
        <v>1599028</v>
      </c>
      <c r="AA43" s="22">
        <v>1614747</v>
      </c>
      <c r="AB43" s="22">
        <v>1643715</v>
      </c>
      <c r="AC43" s="22">
        <v>1680364</v>
      </c>
      <c r="AD43" s="22">
        <v>1756583</v>
      </c>
      <c r="AE43" s="23">
        <f>AD43</f>
        <v>1756583</v>
      </c>
      <c r="AF43" s="22">
        <v>1800591</v>
      </c>
      <c r="AG43" s="22">
        <v>1826620</v>
      </c>
      <c r="AH43" s="22">
        <v>1848770</v>
      </c>
      <c r="AI43" s="22">
        <v>1873705</v>
      </c>
      <c r="AJ43" s="22">
        <v>1914250</v>
      </c>
      <c r="AK43" s="22">
        <v>1932964</v>
      </c>
      <c r="AL43" s="22">
        <v>1978112</v>
      </c>
      <c r="AM43" s="22">
        <v>1993127</v>
      </c>
      <c r="AN43" s="22">
        <v>2040239</v>
      </c>
      <c r="AO43" s="22">
        <v>2079369</v>
      </c>
      <c r="AP43" s="22">
        <v>2098230</v>
      </c>
      <c r="AQ43" s="22">
        <v>2112301</v>
      </c>
      <c r="AR43" s="23">
        <f>AQ43</f>
        <v>2112301</v>
      </c>
      <c r="AS43" s="22">
        <v>2149629</v>
      </c>
      <c r="AT43" s="22">
        <v>2385545</v>
      </c>
      <c r="AU43" s="22">
        <v>2438626</v>
      </c>
      <c r="AV43" s="22">
        <v>2468664</v>
      </c>
      <c r="AW43" s="22">
        <v>2518791</v>
      </c>
      <c r="AX43" s="22">
        <v>2552509</v>
      </c>
      <c r="AY43" s="22">
        <v>2612609</v>
      </c>
      <c r="AZ43" s="22">
        <v>2649008</v>
      </c>
      <c r="BA43" s="78">
        <v>2722123</v>
      </c>
      <c r="BB43" s="78">
        <v>2804603</v>
      </c>
      <c r="BC43" s="78">
        <v>2863683</v>
      </c>
      <c r="BD43" s="78">
        <v>2895263</v>
      </c>
      <c r="BE43" s="23">
        <f>BD43</f>
        <v>2895263</v>
      </c>
      <c r="BF43" s="22">
        <v>2938163</v>
      </c>
      <c r="BG43" s="22">
        <v>3030367</v>
      </c>
      <c r="BH43" s="78">
        <v>3060129</v>
      </c>
      <c r="BI43" s="78">
        <v>3082514</v>
      </c>
      <c r="BJ43" s="78">
        <v>3130089</v>
      </c>
      <c r="BK43" s="78">
        <v>3216576</v>
      </c>
      <c r="BL43" s="78">
        <v>3709101</v>
      </c>
      <c r="BM43" s="78">
        <v>3754621</v>
      </c>
      <c r="BN43" s="78">
        <v>3826852</v>
      </c>
      <c r="BO43" s="78">
        <v>3957323</v>
      </c>
      <c r="BP43" s="78">
        <v>4022391</v>
      </c>
      <c r="BQ43" s="78">
        <v>4070715</v>
      </c>
      <c r="BR43" s="23">
        <f>BQ43</f>
        <v>4070715</v>
      </c>
      <c r="BS43" s="78">
        <v>4203491</v>
      </c>
      <c r="BT43" s="78">
        <v>4282138</v>
      </c>
      <c r="BU43" s="78">
        <v>4342426</v>
      </c>
      <c r="BV43" s="78">
        <v>4387595</v>
      </c>
      <c r="BW43" s="78">
        <v>4408232</v>
      </c>
      <c r="BX43" s="78">
        <v>4442410</v>
      </c>
      <c r="BY43" s="78">
        <v>4490005</v>
      </c>
      <c r="BZ43" s="78">
        <v>4539530</v>
      </c>
      <c r="CA43" s="78">
        <v>4585502</v>
      </c>
    </row>
    <row r="44" spans="2:79" ht="15" customHeight="1">
      <c r="B44" s="48"/>
      <c r="C44" s="49" t="s">
        <v>8</v>
      </c>
      <c r="D44" s="79"/>
      <c r="E44" s="39" t="s">
        <v>139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143</v>
      </c>
      <c r="S44" s="83" t="s">
        <v>143</v>
      </c>
      <c r="T44" s="83" t="s">
        <v>143</v>
      </c>
      <c r="U44" s="83" t="s">
        <v>143</v>
      </c>
      <c r="V44" s="83" t="s">
        <v>143</v>
      </c>
      <c r="W44" s="83" t="s">
        <v>143</v>
      </c>
      <c r="X44" s="83" t="s">
        <v>143</v>
      </c>
      <c r="Y44" s="83">
        <f t="shared" ref="Y44:AD44" si="4">Y43/L43</f>
        <v>1.5209358982841086</v>
      </c>
      <c r="Z44" s="83">
        <f t="shared" si="4"/>
        <v>1.5301630135740978</v>
      </c>
      <c r="AA44" s="83">
        <f t="shared" si="4"/>
        <v>1.5157545838812965</v>
      </c>
      <c r="AB44" s="83">
        <f t="shared" si="4"/>
        <v>1.5284826900008368</v>
      </c>
      <c r="AC44" s="83">
        <f t="shared" si="4"/>
        <v>1.3318094815390162</v>
      </c>
      <c r="AD44" s="83">
        <f t="shared" si="4"/>
        <v>1.3790587671883525</v>
      </c>
      <c r="AE44" s="23" t="s">
        <v>143</v>
      </c>
      <c r="AF44" s="83">
        <f t="shared" ref="AF44:AQ44" si="5">AF43/S43</f>
        <v>1.352174709715791</v>
      </c>
      <c r="AG44" s="83">
        <f t="shared" si="5"/>
        <v>1.3387284490972147</v>
      </c>
      <c r="AH44" s="83">
        <f t="shared" si="5"/>
        <v>1.291453551485042</v>
      </c>
      <c r="AI44" s="83">
        <f t="shared" si="5"/>
        <v>1.2758000369046152</v>
      </c>
      <c r="AJ44" s="83">
        <f t="shared" si="5"/>
        <v>1.2894566667115739</v>
      </c>
      <c r="AK44" s="83">
        <f t="shared" si="5"/>
        <v>1.2895436278146331</v>
      </c>
      <c r="AL44" s="83">
        <f t="shared" si="5"/>
        <v>1.2654053417808324</v>
      </c>
      <c r="AM44" s="83">
        <f t="shared" si="5"/>
        <v>1.2464616004222566</v>
      </c>
      <c r="AN44" s="83">
        <f t="shared" si="5"/>
        <v>1.2635038182452112</v>
      </c>
      <c r="AO44" s="83">
        <f t="shared" si="5"/>
        <v>1.2650422974785775</v>
      </c>
      <c r="AP44" s="83">
        <f t="shared" si="5"/>
        <v>1.2486758821303003</v>
      </c>
      <c r="AQ44" s="83">
        <f t="shared" si="5"/>
        <v>1.2025056601367541</v>
      </c>
      <c r="AR44" s="29">
        <f>AR43/AE43</f>
        <v>1.2025056601367541</v>
      </c>
      <c r="AS44" s="83">
        <f t="shared" ref="AS44:AY44" si="6">AS43/AF43</f>
        <v>1.1938463537805086</v>
      </c>
      <c r="AT44" s="83">
        <f t="shared" si="6"/>
        <v>1.3059886566445129</v>
      </c>
      <c r="AU44" s="83">
        <f t="shared" si="6"/>
        <v>1.3190532083493349</v>
      </c>
      <c r="AV44" s="83">
        <f t="shared" si="6"/>
        <v>1.3175307745883156</v>
      </c>
      <c r="AW44" s="83">
        <f t="shared" si="6"/>
        <v>1.3158108919942537</v>
      </c>
      <c r="AX44" s="83">
        <f t="shared" si="6"/>
        <v>1.3205155398652018</v>
      </c>
      <c r="AY44" s="83">
        <f t="shared" si="6"/>
        <v>1.3207588852400673</v>
      </c>
      <c r="AZ44" s="83">
        <f t="shared" ref="AZ44:BB44" si="7">AZ43/AM43</f>
        <v>1.3290713537070142</v>
      </c>
      <c r="BA44" s="83">
        <f t="shared" si="7"/>
        <v>1.33421770684709</v>
      </c>
      <c r="BB44" s="83">
        <f t="shared" si="7"/>
        <v>1.348775998872735</v>
      </c>
      <c r="BC44" s="83">
        <f>BC43/AP43</f>
        <v>1.3648089103673096</v>
      </c>
      <c r="BD44" s="83">
        <f>BD43/AQ43</f>
        <v>1.3706678167552826</v>
      </c>
      <c r="BE44" s="29">
        <f>BE43/AR43</f>
        <v>1.3706678167552826</v>
      </c>
      <c r="BF44" s="82">
        <v>1.367</v>
      </c>
      <c r="BG44" s="82">
        <v>1.27</v>
      </c>
      <c r="BH44" s="83">
        <v>1.2549999999999999</v>
      </c>
      <c r="BI44" s="83">
        <v>1.2490000000000001</v>
      </c>
      <c r="BJ44" s="83">
        <v>1.2430000000000001</v>
      </c>
      <c r="BK44" s="83">
        <v>1.26</v>
      </c>
      <c r="BL44" s="83">
        <v>1.42</v>
      </c>
      <c r="BM44" s="83">
        <v>1.417</v>
      </c>
      <c r="BN44" s="83">
        <v>1.4059999999999999</v>
      </c>
      <c r="BO44" s="83">
        <v>1.411</v>
      </c>
      <c r="BP44" s="83">
        <v>1.405</v>
      </c>
      <c r="BQ44" s="83">
        <v>1.4059999999999999</v>
      </c>
      <c r="BR44" s="29">
        <f>BR43/BE43</f>
        <v>1.4059914418828272</v>
      </c>
      <c r="BS44" s="83">
        <v>1.431</v>
      </c>
      <c r="BT44" s="83">
        <v>1.413</v>
      </c>
      <c r="BU44" s="83">
        <v>1.419</v>
      </c>
      <c r="BV44" s="83">
        <v>1.423</v>
      </c>
      <c r="BW44" s="83">
        <v>1.4079999999999999</v>
      </c>
      <c r="BX44" s="83">
        <v>1.381</v>
      </c>
      <c r="BY44" s="83">
        <v>1.2110000000000001</v>
      </c>
      <c r="BZ44" s="83">
        <v>1.2090000000000001</v>
      </c>
      <c r="CA44" s="83">
        <v>1.198</v>
      </c>
    </row>
    <row r="45" spans="2:79" ht="15" customHeight="1">
      <c r="B45" s="188" t="s">
        <v>15</v>
      </c>
      <c r="C45" s="189"/>
      <c r="D45" s="191" t="s">
        <v>74</v>
      </c>
      <c r="E45" s="191"/>
      <c r="F45" s="27" t="s">
        <v>2</v>
      </c>
      <c r="G45" s="24" t="s">
        <v>2</v>
      </c>
      <c r="H45" s="24" t="s">
        <v>2</v>
      </c>
      <c r="I45" s="24" t="s">
        <v>2</v>
      </c>
      <c r="J45" s="24" t="s">
        <v>2</v>
      </c>
      <c r="K45" s="24" t="s">
        <v>2</v>
      </c>
      <c r="L45" s="24" t="s">
        <v>2</v>
      </c>
      <c r="M45" s="24" t="s">
        <v>2</v>
      </c>
      <c r="N45" s="24" t="s">
        <v>2</v>
      </c>
      <c r="O45" s="24" t="s">
        <v>2</v>
      </c>
      <c r="P45" s="24" t="s">
        <v>2</v>
      </c>
      <c r="Q45" s="24" t="s">
        <v>2</v>
      </c>
      <c r="R45" s="25" t="s">
        <v>2</v>
      </c>
      <c r="S45" s="24">
        <v>6</v>
      </c>
      <c r="T45" s="24">
        <v>11</v>
      </c>
      <c r="U45" s="24">
        <v>18</v>
      </c>
      <c r="V45" s="24">
        <v>24</v>
      </c>
      <c r="W45" s="24">
        <v>42</v>
      </c>
      <c r="X45" s="24">
        <v>68</v>
      </c>
      <c r="Y45" s="24">
        <v>77</v>
      </c>
      <c r="Z45" s="24">
        <v>82</v>
      </c>
      <c r="AA45" s="24">
        <v>87</v>
      </c>
      <c r="AB45" s="24">
        <v>98</v>
      </c>
      <c r="AC45" s="24">
        <v>110</v>
      </c>
      <c r="AD45" s="24">
        <v>144</v>
      </c>
      <c r="AE45" s="25">
        <f>AD45</f>
        <v>144</v>
      </c>
      <c r="AF45" s="24">
        <v>2</v>
      </c>
      <c r="AG45" s="24">
        <v>5</v>
      </c>
      <c r="AH45" s="24">
        <v>17</v>
      </c>
      <c r="AI45" s="24">
        <v>26</v>
      </c>
      <c r="AJ45" s="24">
        <v>43</v>
      </c>
      <c r="AK45" s="24">
        <v>92</v>
      </c>
      <c r="AL45" s="24">
        <v>101</v>
      </c>
      <c r="AM45" s="24">
        <v>107</v>
      </c>
      <c r="AN45" s="24">
        <v>110</v>
      </c>
      <c r="AO45" s="24">
        <v>118</v>
      </c>
      <c r="AP45" s="24">
        <v>126</v>
      </c>
      <c r="AQ45" s="24">
        <v>162</v>
      </c>
      <c r="AR45" s="25">
        <f>AQ45</f>
        <v>162</v>
      </c>
      <c r="AS45" s="24">
        <v>2</v>
      </c>
      <c r="AT45" s="24">
        <v>5</v>
      </c>
      <c r="AU45" s="24">
        <v>11</v>
      </c>
      <c r="AV45" s="24">
        <v>20</v>
      </c>
      <c r="AW45" s="24">
        <v>27</v>
      </c>
      <c r="AX45" s="24">
        <v>65</v>
      </c>
      <c r="AY45" s="24">
        <v>73</v>
      </c>
      <c r="AZ45" s="24">
        <v>77</v>
      </c>
      <c r="BA45" s="73">
        <v>84</v>
      </c>
      <c r="BB45" s="73">
        <v>88</v>
      </c>
      <c r="BC45" s="73">
        <v>99</v>
      </c>
      <c r="BD45" s="73">
        <v>122</v>
      </c>
      <c r="BE45" s="25">
        <f>BD45</f>
        <v>122</v>
      </c>
      <c r="BF45" s="24">
        <v>2</v>
      </c>
      <c r="BG45" s="24">
        <v>6</v>
      </c>
      <c r="BH45" s="73">
        <v>15</v>
      </c>
      <c r="BI45" s="73">
        <v>18</v>
      </c>
      <c r="BJ45" s="73">
        <v>20</v>
      </c>
      <c r="BK45" s="73">
        <v>54</v>
      </c>
      <c r="BL45" s="73">
        <v>75</v>
      </c>
      <c r="BM45" s="73">
        <v>85</v>
      </c>
      <c r="BN45" s="73">
        <v>92</v>
      </c>
      <c r="BO45" s="73">
        <v>101</v>
      </c>
      <c r="BP45" s="73">
        <v>108</v>
      </c>
      <c r="BQ45" s="73">
        <v>133</v>
      </c>
      <c r="BR45" s="25">
        <f>BQ45</f>
        <v>133</v>
      </c>
      <c r="BS45" s="73">
        <v>5</v>
      </c>
      <c r="BT45" s="73">
        <v>11</v>
      </c>
      <c r="BU45" s="73">
        <v>17</v>
      </c>
      <c r="BV45" s="73">
        <v>20</v>
      </c>
      <c r="BW45" s="73">
        <v>31</v>
      </c>
      <c r="BX45" s="73">
        <v>75</v>
      </c>
      <c r="BY45" s="73">
        <v>83</v>
      </c>
      <c r="BZ45" s="73">
        <v>85</v>
      </c>
      <c r="CA45" s="73">
        <v>88</v>
      </c>
    </row>
    <row r="46" spans="2:79" ht="15" customHeight="1">
      <c r="B46" s="48"/>
      <c r="C46" s="49" t="s">
        <v>8</v>
      </c>
      <c r="D46" s="84"/>
      <c r="E46" s="39" t="s">
        <v>139</v>
      </c>
      <c r="F46" s="24" t="s">
        <v>0</v>
      </c>
      <c r="G46" s="24" t="s">
        <v>0</v>
      </c>
      <c r="H46" s="24" t="s">
        <v>0</v>
      </c>
      <c r="I46" s="24" t="s">
        <v>0</v>
      </c>
      <c r="J46" s="24" t="s">
        <v>0</v>
      </c>
      <c r="K46" s="24" t="s">
        <v>0</v>
      </c>
      <c r="L46" s="24" t="s">
        <v>0</v>
      </c>
      <c r="M46" s="24" t="s">
        <v>0</v>
      </c>
      <c r="N46" s="24" t="s">
        <v>0</v>
      </c>
      <c r="O46" s="24" t="s">
        <v>0</v>
      </c>
      <c r="P46" s="24" t="s">
        <v>0</v>
      </c>
      <c r="Q46" s="24" t="s">
        <v>0</v>
      </c>
      <c r="R46" s="23" t="s">
        <v>143</v>
      </c>
      <c r="S46" s="83" t="s">
        <v>143</v>
      </c>
      <c r="T46" s="83" t="s">
        <v>143</v>
      </c>
      <c r="U46" s="83" t="s">
        <v>143</v>
      </c>
      <c r="V46" s="83" t="s">
        <v>143</v>
      </c>
      <c r="W46" s="83" t="s">
        <v>143</v>
      </c>
      <c r="X46" s="83" t="s">
        <v>143</v>
      </c>
      <c r="Y46" s="83" t="s">
        <v>143</v>
      </c>
      <c r="Z46" s="83" t="s">
        <v>143</v>
      </c>
      <c r="AA46" s="83" t="s">
        <v>143</v>
      </c>
      <c r="AB46" s="83" t="s">
        <v>143</v>
      </c>
      <c r="AC46" s="83" t="s">
        <v>143</v>
      </c>
      <c r="AD46" s="83" t="s">
        <v>143</v>
      </c>
      <c r="AE46" s="25" t="s">
        <v>143</v>
      </c>
      <c r="AF46" s="83">
        <f t="shared" ref="AF46:AQ46" si="8">AF45/S45</f>
        <v>0.33333333333333331</v>
      </c>
      <c r="AG46" s="83">
        <f t="shared" si="8"/>
        <v>0.45454545454545453</v>
      </c>
      <c r="AH46" s="83">
        <f t="shared" si="8"/>
        <v>0.94444444444444442</v>
      </c>
      <c r="AI46" s="83">
        <f t="shared" si="8"/>
        <v>1.0833333333333333</v>
      </c>
      <c r="AJ46" s="83">
        <f t="shared" si="8"/>
        <v>1.0238095238095237</v>
      </c>
      <c r="AK46" s="83">
        <f t="shared" si="8"/>
        <v>1.3529411764705883</v>
      </c>
      <c r="AL46" s="83">
        <f t="shared" si="8"/>
        <v>1.3116883116883118</v>
      </c>
      <c r="AM46" s="83">
        <f t="shared" si="8"/>
        <v>1.3048780487804879</v>
      </c>
      <c r="AN46" s="83">
        <f t="shared" si="8"/>
        <v>1.264367816091954</v>
      </c>
      <c r="AO46" s="83">
        <f t="shared" si="8"/>
        <v>1.2040816326530612</v>
      </c>
      <c r="AP46" s="83">
        <f t="shared" si="8"/>
        <v>1.1454545454545455</v>
      </c>
      <c r="AQ46" s="83">
        <f t="shared" si="8"/>
        <v>1.125</v>
      </c>
      <c r="AR46" s="29">
        <f>AR45/AE45</f>
        <v>1.125</v>
      </c>
      <c r="AS46" s="83">
        <f t="shared" ref="AS46:AY46" si="9">AS45/AF45</f>
        <v>1</v>
      </c>
      <c r="AT46" s="83">
        <f t="shared" si="9"/>
        <v>1</v>
      </c>
      <c r="AU46" s="83">
        <f t="shared" si="9"/>
        <v>0.6470588235294118</v>
      </c>
      <c r="AV46" s="83">
        <f t="shared" si="9"/>
        <v>0.76923076923076927</v>
      </c>
      <c r="AW46" s="83">
        <f t="shared" si="9"/>
        <v>0.62790697674418605</v>
      </c>
      <c r="AX46" s="83">
        <f t="shared" si="9"/>
        <v>0.70652173913043481</v>
      </c>
      <c r="AY46" s="83">
        <f t="shared" si="9"/>
        <v>0.72277227722772275</v>
      </c>
      <c r="AZ46" s="83">
        <f t="shared" ref="AZ46:BE46" si="10">AZ45/AM45</f>
        <v>0.71962616822429903</v>
      </c>
      <c r="BA46" s="83">
        <f t="shared" si="10"/>
        <v>0.76363636363636367</v>
      </c>
      <c r="BB46" s="83">
        <f t="shared" si="10"/>
        <v>0.74576271186440679</v>
      </c>
      <c r="BC46" s="83">
        <f t="shared" si="10"/>
        <v>0.7857142857142857</v>
      </c>
      <c r="BD46" s="83">
        <f t="shared" si="10"/>
        <v>0.75308641975308643</v>
      </c>
      <c r="BE46" s="29">
        <f t="shared" si="10"/>
        <v>0.75308641975308643</v>
      </c>
      <c r="BF46" s="82">
        <v>1</v>
      </c>
      <c r="BG46" s="82">
        <v>1.2</v>
      </c>
      <c r="BH46" s="83">
        <v>1.3640000000000001</v>
      </c>
      <c r="BI46" s="83">
        <v>0.9</v>
      </c>
      <c r="BJ46" s="83">
        <v>0.74099999999999999</v>
      </c>
      <c r="BK46" s="83">
        <v>0.83099999999999996</v>
      </c>
      <c r="BL46" s="83">
        <v>1.0269999999999999</v>
      </c>
      <c r="BM46" s="83">
        <v>1.1040000000000001</v>
      </c>
      <c r="BN46" s="83">
        <v>1.095</v>
      </c>
      <c r="BO46" s="83">
        <v>1.1479999999999999</v>
      </c>
      <c r="BP46" s="83">
        <v>1.405</v>
      </c>
      <c r="BQ46" s="83">
        <v>1.0900000000000001</v>
      </c>
      <c r="BR46" s="29">
        <f>BR45/BE45</f>
        <v>1.0901639344262295</v>
      </c>
      <c r="BS46" s="83">
        <v>1.5</v>
      </c>
      <c r="BT46" s="83">
        <v>1.833</v>
      </c>
      <c r="BU46" s="83">
        <v>1.133</v>
      </c>
      <c r="BV46" s="83">
        <v>1.111</v>
      </c>
      <c r="BW46" s="83">
        <v>1.55</v>
      </c>
      <c r="BX46" s="83">
        <v>1.389</v>
      </c>
      <c r="BY46" s="83">
        <v>1.107</v>
      </c>
      <c r="BZ46" s="83">
        <v>1</v>
      </c>
      <c r="CA46" s="83">
        <v>0.95699999999999996</v>
      </c>
    </row>
    <row r="47" spans="2:79" ht="15" customHeight="1">
      <c r="B47" s="170" t="s">
        <v>16</v>
      </c>
      <c r="C47" s="171"/>
      <c r="D47" s="144" t="s">
        <v>75</v>
      </c>
      <c r="E47" s="145"/>
      <c r="F47" s="14">
        <v>52</v>
      </c>
      <c r="G47" s="14">
        <v>55</v>
      </c>
      <c r="H47" s="14">
        <v>58</v>
      </c>
      <c r="I47" s="14">
        <v>59</v>
      </c>
      <c r="J47" s="14">
        <v>60</v>
      </c>
      <c r="K47" s="14">
        <v>67</v>
      </c>
      <c r="L47" s="14">
        <v>72</v>
      </c>
      <c r="M47" s="14">
        <v>74</v>
      </c>
      <c r="N47" s="14">
        <v>77</v>
      </c>
      <c r="O47" s="14">
        <v>79</v>
      </c>
      <c r="P47" s="14">
        <v>81</v>
      </c>
      <c r="Q47" s="14">
        <v>93</v>
      </c>
      <c r="R47" s="16">
        <v>93</v>
      </c>
      <c r="S47" s="14">
        <v>95</v>
      </c>
      <c r="T47" s="14">
        <v>96</v>
      </c>
      <c r="U47" s="14">
        <v>98</v>
      </c>
      <c r="V47" s="14">
        <v>99</v>
      </c>
      <c r="W47" s="14">
        <v>103</v>
      </c>
      <c r="X47" s="14">
        <v>108</v>
      </c>
      <c r="Y47" s="14">
        <v>110</v>
      </c>
      <c r="Z47" s="14">
        <v>114</v>
      </c>
      <c r="AA47" s="14">
        <v>116</v>
      </c>
      <c r="AB47" s="14">
        <v>119</v>
      </c>
      <c r="AC47" s="14">
        <v>123</v>
      </c>
      <c r="AD47" s="14">
        <v>128</v>
      </c>
      <c r="AE47" s="16">
        <f>AD47</f>
        <v>128</v>
      </c>
      <c r="AF47" s="14">
        <v>129</v>
      </c>
      <c r="AG47" s="14">
        <v>130</v>
      </c>
      <c r="AH47" s="14">
        <v>134</v>
      </c>
      <c r="AI47" s="14">
        <v>135</v>
      </c>
      <c r="AJ47" s="14">
        <v>136</v>
      </c>
      <c r="AK47" s="14">
        <v>151</v>
      </c>
      <c r="AL47" s="14">
        <v>152</v>
      </c>
      <c r="AM47" s="14">
        <v>154</v>
      </c>
      <c r="AN47" s="14">
        <v>155</v>
      </c>
      <c r="AO47" s="14">
        <v>156</v>
      </c>
      <c r="AP47" s="14">
        <v>157</v>
      </c>
      <c r="AQ47" s="14">
        <v>165</v>
      </c>
      <c r="AR47" s="16">
        <f>AQ47</f>
        <v>165</v>
      </c>
      <c r="AS47" s="14">
        <v>166</v>
      </c>
      <c r="AT47" s="14">
        <v>167</v>
      </c>
      <c r="AU47" s="14">
        <v>168</v>
      </c>
      <c r="AV47" s="14">
        <v>172</v>
      </c>
      <c r="AW47" s="14">
        <v>174</v>
      </c>
      <c r="AX47" s="14">
        <v>184</v>
      </c>
      <c r="AY47" s="14">
        <v>185</v>
      </c>
      <c r="AZ47" s="14">
        <v>186</v>
      </c>
      <c r="BA47" s="70">
        <v>190</v>
      </c>
      <c r="BB47" s="70">
        <v>191</v>
      </c>
      <c r="BC47" s="70">
        <v>192</v>
      </c>
      <c r="BD47" s="70">
        <v>201</v>
      </c>
      <c r="BE47" s="16">
        <f>BD47</f>
        <v>201</v>
      </c>
      <c r="BF47" s="14">
        <v>202</v>
      </c>
      <c r="BG47" s="14">
        <v>203</v>
      </c>
      <c r="BH47" s="70">
        <v>206</v>
      </c>
      <c r="BI47" s="70">
        <v>208</v>
      </c>
      <c r="BJ47" s="70">
        <v>209</v>
      </c>
      <c r="BK47" s="70">
        <v>215</v>
      </c>
      <c r="BL47" s="70">
        <v>218</v>
      </c>
      <c r="BM47" s="70">
        <v>220</v>
      </c>
      <c r="BN47" s="70">
        <v>222</v>
      </c>
      <c r="BO47" s="70">
        <v>224</v>
      </c>
      <c r="BP47" s="70">
        <v>225</v>
      </c>
      <c r="BQ47" s="70">
        <v>231</v>
      </c>
      <c r="BR47" s="16">
        <f>BQ47</f>
        <v>231</v>
      </c>
      <c r="BS47" s="70">
        <v>232</v>
      </c>
      <c r="BT47" s="70">
        <v>234</v>
      </c>
      <c r="BU47" s="70">
        <v>235</v>
      </c>
      <c r="BV47" s="70">
        <v>236</v>
      </c>
      <c r="BW47" s="70">
        <v>239</v>
      </c>
      <c r="BX47" s="70">
        <v>246</v>
      </c>
      <c r="BY47" s="70">
        <v>248</v>
      </c>
      <c r="BZ47" s="70">
        <v>249</v>
      </c>
      <c r="CA47" s="70">
        <v>250</v>
      </c>
    </row>
    <row r="48" spans="2:79" ht="15" customHeight="1">
      <c r="B48" s="55"/>
      <c r="C48" s="56" t="s">
        <v>17</v>
      </c>
      <c r="D48" s="44"/>
      <c r="E48" s="45" t="s">
        <v>138</v>
      </c>
      <c r="F48" s="17">
        <v>2</v>
      </c>
      <c r="G48" s="17">
        <v>3</v>
      </c>
      <c r="H48" s="17">
        <v>3</v>
      </c>
      <c r="I48" s="17">
        <v>1</v>
      </c>
      <c r="J48" s="17">
        <v>1</v>
      </c>
      <c r="K48" s="17">
        <v>7</v>
      </c>
      <c r="L48" s="17">
        <v>5</v>
      </c>
      <c r="M48" s="17">
        <v>2</v>
      </c>
      <c r="N48" s="17">
        <v>3</v>
      </c>
      <c r="O48" s="17">
        <v>2</v>
      </c>
      <c r="P48" s="17">
        <v>2</v>
      </c>
      <c r="Q48" s="17">
        <v>12</v>
      </c>
      <c r="R48" s="18" t="s">
        <v>2</v>
      </c>
      <c r="S48" s="17">
        <v>2</v>
      </c>
      <c r="T48" s="17">
        <v>1</v>
      </c>
      <c r="U48" s="17">
        <v>2</v>
      </c>
      <c r="V48" s="17">
        <v>1</v>
      </c>
      <c r="W48" s="17">
        <v>4</v>
      </c>
      <c r="X48" s="17">
        <v>5</v>
      </c>
      <c r="Y48" s="17">
        <v>2</v>
      </c>
      <c r="Z48" s="17">
        <v>4</v>
      </c>
      <c r="AA48" s="17">
        <v>2</v>
      </c>
      <c r="AB48" s="17">
        <v>3</v>
      </c>
      <c r="AC48" s="17">
        <v>4</v>
      </c>
      <c r="AD48" s="17">
        <v>5</v>
      </c>
      <c r="AE48" s="18" t="s">
        <v>2</v>
      </c>
      <c r="AF48" s="17">
        <v>1</v>
      </c>
      <c r="AG48" s="17">
        <v>1</v>
      </c>
      <c r="AH48" s="17">
        <v>4</v>
      </c>
      <c r="AI48" s="17">
        <v>1</v>
      </c>
      <c r="AJ48" s="17">
        <v>1</v>
      </c>
      <c r="AK48" s="17">
        <v>15</v>
      </c>
      <c r="AL48" s="17">
        <v>1</v>
      </c>
      <c r="AM48" s="17">
        <v>2</v>
      </c>
      <c r="AN48" s="17">
        <v>1</v>
      </c>
      <c r="AO48" s="17">
        <v>1</v>
      </c>
      <c r="AP48" s="17">
        <v>1</v>
      </c>
      <c r="AQ48" s="17">
        <v>8</v>
      </c>
      <c r="AR48" s="18" t="s">
        <v>0</v>
      </c>
      <c r="AS48" s="17">
        <v>1</v>
      </c>
      <c r="AT48" s="17">
        <v>1</v>
      </c>
      <c r="AU48" s="17">
        <v>1</v>
      </c>
      <c r="AV48" s="17">
        <v>4</v>
      </c>
      <c r="AW48" s="17">
        <v>2</v>
      </c>
      <c r="AX48" s="17">
        <v>10</v>
      </c>
      <c r="AY48" s="17">
        <v>1</v>
      </c>
      <c r="AZ48" s="17">
        <v>1</v>
      </c>
      <c r="BA48" s="74">
        <v>4</v>
      </c>
      <c r="BB48" s="74">
        <v>1</v>
      </c>
      <c r="BC48" s="74">
        <v>1</v>
      </c>
      <c r="BD48" s="74">
        <v>9</v>
      </c>
      <c r="BE48" s="18" t="s">
        <v>0</v>
      </c>
      <c r="BF48" s="17">
        <v>1</v>
      </c>
      <c r="BG48" s="17">
        <v>1</v>
      </c>
      <c r="BH48" s="74">
        <v>3</v>
      </c>
      <c r="BI48" s="74">
        <v>2</v>
      </c>
      <c r="BJ48" s="74">
        <v>1</v>
      </c>
      <c r="BK48" s="74">
        <v>6</v>
      </c>
      <c r="BL48" s="74">
        <v>3</v>
      </c>
      <c r="BM48" s="74">
        <v>2</v>
      </c>
      <c r="BN48" s="74">
        <v>2</v>
      </c>
      <c r="BO48" s="74">
        <v>2</v>
      </c>
      <c r="BP48" s="74">
        <v>1</v>
      </c>
      <c r="BQ48" s="74">
        <v>6</v>
      </c>
      <c r="BR48" s="18" t="s">
        <v>0</v>
      </c>
      <c r="BS48" s="74">
        <v>1</v>
      </c>
      <c r="BT48" s="74">
        <v>2</v>
      </c>
      <c r="BU48" s="74">
        <v>1</v>
      </c>
      <c r="BV48" s="74">
        <v>1</v>
      </c>
      <c r="BW48" s="74">
        <v>3</v>
      </c>
      <c r="BX48" s="74">
        <v>7</v>
      </c>
      <c r="BY48" s="74">
        <v>2</v>
      </c>
      <c r="BZ48" s="74">
        <v>1</v>
      </c>
      <c r="CA48" s="74">
        <v>1</v>
      </c>
    </row>
    <row r="49" spans="2:79" ht="15" customHeigh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4"/>
      <c r="BB49" s="64"/>
      <c r="BC49" s="64"/>
      <c r="BD49" s="64"/>
      <c r="BE49" s="19"/>
      <c r="BR49" s="19"/>
    </row>
    <row r="50" spans="2:79" ht="15" customHeight="1">
      <c r="B50" s="19" t="s">
        <v>6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64"/>
      <c r="BB50" s="64"/>
      <c r="BC50" s="64"/>
      <c r="BD50" s="64"/>
      <c r="BE50" s="19"/>
      <c r="BR50" s="19"/>
    </row>
    <row r="51" spans="2:79" ht="15" customHeight="1">
      <c r="B51" s="19" t="s">
        <v>97</v>
      </c>
      <c r="C51" s="19"/>
      <c r="D51" s="3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64"/>
      <c r="BB51" s="64"/>
      <c r="BC51" s="64"/>
      <c r="BD51" s="64"/>
      <c r="BE51" s="19"/>
      <c r="BR51" s="19"/>
    </row>
    <row r="52" spans="2:79" ht="24.75" customHeight="1">
      <c r="B52" s="177"/>
      <c r="C52" s="178"/>
      <c r="D52" s="177"/>
      <c r="E52" s="178"/>
      <c r="F52" s="154" t="s">
        <v>31</v>
      </c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6"/>
      <c r="R52" s="3" t="s">
        <v>32</v>
      </c>
      <c r="S52" s="154" t="s">
        <v>33</v>
      </c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6"/>
      <c r="AE52" s="3" t="s">
        <v>34</v>
      </c>
      <c r="AF52" s="157" t="s">
        <v>35</v>
      </c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61" t="s">
        <v>113</v>
      </c>
      <c r="AS52" s="141" t="s">
        <v>114</v>
      </c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3"/>
      <c r="BE52" s="61" t="s">
        <v>135</v>
      </c>
      <c r="BF52" s="141" t="s">
        <v>198</v>
      </c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3"/>
      <c r="BR52" s="61" t="s">
        <v>194</v>
      </c>
      <c r="BS52" s="141" t="s">
        <v>204</v>
      </c>
      <c r="BT52" s="142"/>
      <c r="BU52" s="142"/>
      <c r="BV52" s="142"/>
      <c r="BW52" s="142"/>
      <c r="BX52" s="142"/>
      <c r="BY52" s="142"/>
      <c r="BZ52" s="142"/>
      <c r="CA52" s="143"/>
    </row>
    <row r="53" spans="2:79" ht="15" customHeight="1">
      <c r="B53" s="179"/>
      <c r="C53" s="180"/>
      <c r="D53" s="179"/>
      <c r="E53" s="180"/>
      <c r="F53" s="4" t="s">
        <v>49</v>
      </c>
      <c r="G53" s="4" t="s">
        <v>50</v>
      </c>
      <c r="H53" s="4" t="s">
        <v>51</v>
      </c>
      <c r="I53" s="4" t="s">
        <v>52</v>
      </c>
      <c r="J53" s="4" t="s">
        <v>53</v>
      </c>
      <c r="K53" s="4" t="s">
        <v>54</v>
      </c>
      <c r="L53" s="4" t="s">
        <v>55</v>
      </c>
      <c r="M53" s="4" t="s">
        <v>56</v>
      </c>
      <c r="N53" s="4" t="s">
        <v>57</v>
      </c>
      <c r="O53" s="4" t="s">
        <v>58</v>
      </c>
      <c r="P53" s="4" t="s">
        <v>59</v>
      </c>
      <c r="Q53" s="4" t="s">
        <v>60</v>
      </c>
      <c r="R53" s="5" t="s">
        <v>48</v>
      </c>
      <c r="S53" s="4" t="s">
        <v>61</v>
      </c>
      <c r="T53" s="4" t="s">
        <v>62</v>
      </c>
      <c r="U53" s="4" t="s">
        <v>63</v>
      </c>
      <c r="V53" s="4" t="s">
        <v>64</v>
      </c>
      <c r="W53" s="4" t="s">
        <v>53</v>
      </c>
      <c r="X53" s="4" t="s">
        <v>54</v>
      </c>
      <c r="Y53" s="4" t="s">
        <v>55</v>
      </c>
      <c r="Z53" s="4" t="s">
        <v>56</v>
      </c>
      <c r="AA53" s="4" t="s">
        <v>57</v>
      </c>
      <c r="AB53" s="4" t="s">
        <v>58</v>
      </c>
      <c r="AC53" s="4" t="s">
        <v>59</v>
      </c>
      <c r="AD53" s="4" t="s">
        <v>60</v>
      </c>
      <c r="AE53" s="5" t="s">
        <v>48</v>
      </c>
      <c r="AF53" s="4" t="s">
        <v>61</v>
      </c>
      <c r="AG53" s="4" t="s">
        <v>62</v>
      </c>
      <c r="AH53" s="4" t="s">
        <v>63</v>
      </c>
      <c r="AI53" s="4" t="s">
        <v>64</v>
      </c>
      <c r="AJ53" s="4" t="s">
        <v>53</v>
      </c>
      <c r="AK53" s="4" t="s">
        <v>54</v>
      </c>
      <c r="AL53" s="4" t="s">
        <v>55</v>
      </c>
      <c r="AM53" s="4" t="s">
        <v>56</v>
      </c>
      <c r="AN53" s="4" t="s">
        <v>102</v>
      </c>
      <c r="AO53" s="4" t="s">
        <v>104</v>
      </c>
      <c r="AP53" s="4" t="s">
        <v>105</v>
      </c>
      <c r="AQ53" s="4" t="s">
        <v>107</v>
      </c>
      <c r="AR53" s="5" t="s">
        <v>48</v>
      </c>
      <c r="AS53" s="4" t="s">
        <v>61</v>
      </c>
      <c r="AT53" s="4" t="s">
        <v>62</v>
      </c>
      <c r="AU53" s="4" t="s">
        <v>63</v>
      </c>
      <c r="AV53" s="4" t="s">
        <v>108</v>
      </c>
      <c r="AW53" s="4" t="s">
        <v>109</v>
      </c>
      <c r="AX53" s="4" t="s">
        <v>121</v>
      </c>
      <c r="AY53" s="4" t="s">
        <v>123</v>
      </c>
      <c r="AZ53" s="4" t="s">
        <v>125</v>
      </c>
      <c r="BA53" s="66" t="s">
        <v>127</v>
      </c>
      <c r="BB53" s="66" t="s">
        <v>130</v>
      </c>
      <c r="BC53" s="66" t="s">
        <v>132</v>
      </c>
      <c r="BD53" s="66" t="s">
        <v>134</v>
      </c>
      <c r="BE53" s="5" t="s">
        <v>48</v>
      </c>
      <c r="BF53" s="4" t="s">
        <v>61</v>
      </c>
      <c r="BG53" s="4" t="s">
        <v>145</v>
      </c>
      <c r="BH53" s="66" t="s">
        <v>150</v>
      </c>
      <c r="BI53" s="66" t="s">
        <v>153</v>
      </c>
      <c r="BJ53" s="66" t="s">
        <v>179</v>
      </c>
      <c r="BK53" s="66" t="s">
        <v>184</v>
      </c>
      <c r="BL53" s="66" t="s">
        <v>187</v>
      </c>
      <c r="BM53" s="66" t="s">
        <v>189</v>
      </c>
      <c r="BN53" s="66" t="s">
        <v>190</v>
      </c>
      <c r="BO53" s="66" t="s">
        <v>191</v>
      </c>
      <c r="BP53" s="66" t="s">
        <v>192</v>
      </c>
      <c r="BQ53" s="66" t="s">
        <v>193</v>
      </c>
      <c r="BR53" s="5" t="s">
        <v>48</v>
      </c>
      <c r="BS53" s="138" t="s">
        <v>61</v>
      </c>
      <c r="BT53" s="138" t="s">
        <v>197</v>
      </c>
      <c r="BU53" s="139" t="s">
        <v>201</v>
      </c>
      <c r="BV53" s="138" t="s">
        <v>203</v>
      </c>
      <c r="BW53" s="138" t="s">
        <v>206</v>
      </c>
      <c r="BX53" s="4" t="s">
        <v>209</v>
      </c>
      <c r="BY53" s="66" t="s">
        <v>211</v>
      </c>
      <c r="BZ53" s="66" t="s">
        <v>213</v>
      </c>
      <c r="CA53" s="66" t="s">
        <v>218</v>
      </c>
    </row>
    <row r="54" spans="2:79" ht="15" customHeight="1">
      <c r="B54" s="170" t="s">
        <v>18</v>
      </c>
      <c r="C54" s="171"/>
      <c r="D54" s="144" t="s">
        <v>76</v>
      </c>
      <c r="E54" s="145"/>
      <c r="F54" s="14">
        <v>5</v>
      </c>
      <c r="G54" s="14">
        <v>6</v>
      </c>
      <c r="H54" s="14">
        <v>27</v>
      </c>
      <c r="I54" s="26">
        <v>29</v>
      </c>
      <c r="J54" s="14">
        <v>39</v>
      </c>
      <c r="K54" s="14">
        <v>119</v>
      </c>
      <c r="L54" s="14">
        <v>6</v>
      </c>
      <c r="M54" s="14">
        <v>5</v>
      </c>
      <c r="N54" s="26">
        <v>5</v>
      </c>
      <c r="O54" s="14">
        <v>1</v>
      </c>
      <c r="P54" s="14">
        <v>2</v>
      </c>
      <c r="Q54" s="14">
        <v>38</v>
      </c>
      <c r="R54" s="16">
        <v>282</v>
      </c>
      <c r="S54" s="14">
        <v>8</v>
      </c>
      <c r="T54" s="14">
        <v>6</v>
      </c>
      <c r="U54" s="14">
        <v>42</v>
      </c>
      <c r="V54" s="26">
        <v>44</v>
      </c>
      <c r="W54" s="14">
        <v>54</v>
      </c>
      <c r="X54" s="14">
        <v>133</v>
      </c>
      <c r="Y54" s="14">
        <v>5</v>
      </c>
      <c r="Z54" s="14">
        <v>6</v>
      </c>
      <c r="AA54" s="26">
        <v>2</v>
      </c>
      <c r="AB54" s="14">
        <v>2</v>
      </c>
      <c r="AC54" s="14">
        <v>5</v>
      </c>
      <c r="AD54" s="14">
        <v>36</v>
      </c>
      <c r="AE54" s="16">
        <f>SUM(S54:AD54)</f>
        <v>343</v>
      </c>
      <c r="AF54" s="14">
        <v>9</v>
      </c>
      <c r="AG54" s="14">
        <v>26</v>
      </c>
      <c r="AH54" s="14">
        <v>67</v>
      </c>
      <c r="AI54" s="14">
        <v>53</v>
      </c>
      <c r="AJ54" s="14">
        <v>74</v>
      </c>
      <c r="AK54" s="14">
        <v>151</v>
      </c>
      <c r="AL54" s="14">
        <v>7</v>
      </c>
      <c r="AM54" s="14">
        <v>9</v>
      </c>
      <c r="AN54" s="14">
        <v>2</v>
      </c>
      <c r="AO54" s="14">
        <v>4</v>
      </c>
      <c r="AP54" s="14">
        <v>7</v>
      </c>
      <c r="AQ54" s="14">
        <v>59</v>
      </c>
      <c r="AR54" s="16">
        <f>SUM(AF54:AQ54)</f>
        <v>468</v>
      </c>
      <c r="AS54" s="14">
        <v>9</v>
      </c>
      <c r="AT54" s="14">
        <v>23</v>
      </c>
      <c r="AU54" s="14">
        <v>59</v>
      </c>
      <c r="AV54" s="14">
        <v>69</v>
      </c>
      <c r="AW54" s="14">
        <v>87</v>
      </c>
      <c r="AX54" s="14">
        <v>171</v>
      </c>
      <c r="AY54" s="14">
        <v>3</v>
      </c>
      <c r="AZ54" s="14">
        <v>5</v>
      </c>
      <c r="BA54" s="70">
        <v>5</v>
      </c>
      <c r="BB54" s="70">
        <v>4</v>
      </c>
      <c r="BC54" s="70">
        <v>8</v>
      </c>
      <c r="BD54" s="70">
        <v>53</v>
      </c>
      <c r="BE54" s="16">
        <f>SUM(AS54:BD54)</f>
        <v>496</v>
      </c>
      <c r="BF54" s="14">
        <v>27</v>
      </c>
      <c r="BG54" s="14">
        <v>43</v>
      </c>
      <c r="BH54" s="70">
        <v>67</v>
      </c>
      <c r="BI54" s="70">
        <v>104</v>
      </c>
      <c r="BJ54" s="70">
        <v>98</v>
      </c>
      <c r="BK54" s="70">
        <v>139</v>
      </c>
      <c r="BL54" s="70">
        <v>4</v>
      </c>
      <c r="BM54" s="70">
        <v>4</v>
      </c>
      <c r="BN54" s="70">
        <v>6</v>
      </c>
      <c r="BO54" s="70">
        <v>2</v>
      </c>
      <c r="BP54" s="70">
        <v>9</v>
      </c>
      <c r="BQ54" s="70">
        <v>77</v>
      </c>
      <c r="BR54" s="16">
        <f>SUM(BF54:BQ54)</f>
        <v>580</v>
      </c>
      <c r="BS54" s="70">
        <v>24</v>
      </c>
      <c r="BT54" s="70">
        <v>38</v>
      </c>
      <c r="BU54" s="70">
        <v>101</v>
      </c>
      <c r="BV54" s="70">
        <v>101</v>
      </c>
      <c r="BW54" s="70">
        <v>111</v>
      </c>
      <c r="BX54" s="70">
        <v>170</v>
      </c>
      <c r="BY54" s="70">
        <v>2</v>
      </c>
      <c r="BZ54" s="70">
        <v>5</v>
      </c>
      <c r="CA54" s="70">
        <v>1</v>
      </c>
    </row>
    <row r="55" spans="2:79" ht="15" customHeight="1">
      <c r="B55" s="188" t="s">
        <v>19</v>
      </c>
      <c r="C55" s="189"/>
      <c r="D55" s="176" t="s">
        <v>77</v>
      </c>
      <c r="E55" s="159"/>
      <c r="F55" s="24">
        <v>5</v>
      </c>
      <c r="G55" s="24">
        <v>11</v>
      </c>
      <c r="H55" s="24">
        <v>38</v>
      </c>
      <c r="I55" s="24">
        <v>67</v>
      </c>
      <c r="J55" s="24">
        <v>106</v>
      </c>
      <c r="K55" s="24">
        <v>225</v>
      </c>
      <c r="L55" s="24">
        <v>231</v>
      </c>
      <c r="M55" s="24">
        <v>236</v>
      </c>
      <c r="N55" s="24">
        <v>241</v>
      </c>
      <c r="O55" s="24">
        <v>242</v>
      </c>
      <c r="P55" s="24">
        <v>244</v>
      </c>
      <c r="Q55" s="24">
        <v>282</v>
      </c>
      <c r="R55" s="25">
        <f>Q55</f>
        <v>282</v>
      </c>
      <c r="S55" s="24">
        <v>8</v>
      </c>
      <c r="T55" s="24">
        <v>14</v>
      </c>
      <c r="U55" s="24">
        <v>56</v>
      </c>
      <c r="V55" s="27">
        <v>100</v>
      </c>
      <c r="W55" s="24">
        <v>154</v>
      </c>
      <c r="X55" s="24">
        <v>287</v>
      </c>
      <c r="Y55" s="24">
        <v>292</v>
      </c>
      <c r="Z55" s="24">
        <v>298</v>
      </c>
      <c r="AA55" s="27">
        <v>300</v>
      </c>
      <c r="AB55" s="24">
        <v>302</v>
      </c>
      <c r="AC55" s="24">
        <v>307</v>
      </c>
      <c r="AD55" s="24">
        <v>343</v>
      </c>
      <c r="AE55" s="25">
        <f>AD55</f>
        <v>343</v>
      </c>
      <c r="AF55" s="24">
        <v>9</v>
      </c>
      <c r="AG55" s="24">
        <v>35</v>
      </c>
      <c r="AH55" s="24">
        <v>102</v>
      </c>
      <c r="AI55" s="24">
        <v>155</v>
      </c>
      <c r="AJ55" s="24">
        <v>229</v>
      </c>
      <c r="AK55" s="24">
        <v>380</v>
      </c>
      <c r="AL55" s="24">
        <v>387</v>
      </c>
      <c r="AM55" s="24">
        <v>396</v>
      </c>
      <c r="AN55" s="24">
        <v>398</v>
      </c>
      <c r="AO55" s="24">
        <v>402</v>
      </c>
      <c r="AP55" s="24">
        <v>409</v>
      </c>
      <c r="AQ55" s="24">
        <v>468</v>
      </c>
      <c r="AR55" s="25">
        <f>AQ55</f>
        <v>468</v>
      </c>
      <c r="AS55" s="24">
        <v>9</v>
      </c>
      <c r="AT55" s="24">
        <v>32</v>
      </c>
      <c r="AU55" s="24">
        <v>79</v>
      </c>
      <c r="AV55" s="24">
        <v>160</v>
      </c>
      <c r="AW55" s="24">
        <v>247</v>
      </c>
      <c r="AX55" s="24">
        <v>418</v>
      </c>
      <c r="AY55" s="24">
        <v>421</v>
      </c>
      <c r="AZ55" s="24">
        <v>426</v>
      </c>
      <c r="BA55" s="73">
        <v>431</v>
      </c>
      <c r="BB55" s="73">
        <v>435</v>
      </c>
      <c r="BC55" s="73">
        <v>443</v>
      </c>
      <c r="BD55" s="73">
        <v>496</v>
      </c>
      <c r="BE55" s="25">
        <f>BD55</f>
        <v>496</v>
      </c>
      <c r="BF55" s="24">
        <v>27</v>
      </c>
      <c r="BG55" s="24">
        <v>70</v>
      </c>
      <c r="BH55" s="73">
        <v>137</v>
      </c>
      <c r="BI55" s="73">
        <v>241</v>
      </c>
      <c r="BJ55" s="73">
        <v>399</v>
      </c>
      <c r="BK55" s="73">
        <v>478</v>
      </c>
      <c r="BL55" s="73">
        <v>482</v>
      </c>
      <c r="BM55" s="73">
        <v>486</v>
      </c>
      <c r="BN55" s="73">
        <v>492</v>
      </c>
      <c r="BO55" s="73">
        <v>494</v>
      </c>
      <c r="BP55" s="73">
        <v>503</v>
      </c>
      <c r="BQ55" s="73">
        <v>580</v>
      </c>
      <c r="BR55" s="25">
        <f>BQ55</f>
        <v>580</v>
      </c>
      <c r="BS55" s="73">
        <v>24</v>
      </c>
      <c r="BT55" s="73">
        <v>62</v>
      </c>
      <c r="BU55" s="73">
        <v>163</v>
      </c>
      <c r="BV55" s="73">
        <v>264</v>
      </c>
      <c r="BW55" s="73">
        <v>375</v>
      </c>
      <c r="BX55" s="73">
        <v>545</v>
      </c>
      <c r="BY55" s="73">
        <v>547</v>
      </c>
      <c r="BZ55" s="73">
        <v>552</v>
      </c>
      <c r="CA55" s="73">
        <v>553</v>
      </c>
    </row>
    <row r="56" spans="2:79" ht="15" hidden="1" customHeight="1">
      <c r="B56" s="194" t="s">
        <v>8</v>
      </c>
      <c r="C56" s="195"/>
      <c r="D56" s="168" t="s">
        <v>140</v>
      </c>
      <c r="E56" s="169"/>
      <c r="F56" s="24">
        <v>1</v>
      </c>
      <c r="G56" s="24">
        <v>-10</v>
      </c>
      <c r="H56" s="24">
        <v>1</v>
      </c>
      <c r="I56" s="24">
        <v>10</v>
      </c>
      <c r="J56" s="24">
        <v>5</v>
      </c>
      <c r="K56" s="24">
        <v>53</v>
      </c>
      <c r="L56" s="24">
        <v>52</v>
      </c>
      <c r="M56" s="24">
        <v>56</v>
      </c>
      <c r="N56" s="24">
        <v>57</v>
      </c>
      <c r="O56" s="24">
        <v>53</v>
      </c>
      <c r="P56" s="24">
        <v>53</v>
      </c>
      <c r="Q56" s="24">
        <v>66</v>
      </c>
      <c r="R56" s="25">
        <f>Q56</f>
        <v>66</v>
      </c>
      <c r="S56" s="24">
        <v>3</v>
      </c>
      <c r="T56" s="24">
        <v>3</v>
      </c>
      <c r="U56" s="24">
        <v>18</v>
      </c>
      <c r="V56" s="24">
        <v>33</v>
      </c>
      <c r="W56" s="24">
        <v>48</v>
      </c>
      <c r="X56" s="24">
        <v>62</v>
      </c>
      <c r="Y56" s="24">
        <v>61</v>
      </c>
      <c r="Z56" s="24">
        <v>62</v>
      </c>
      <c r="AA56" s="24">
        <v>59</v>
      </c>
      <c r="AB56" s="24">
        <v>60</v>
      </c>
      <c r="AC56" s="24">
        <v>63</v>
      </c>
      <c r="AD56" s="24">
        <v>61</v>
      </c>
      <c r="AE56" s="25">
        <f>AD56</f>
        <v>61</v>
      </c>
      <c r="AF56" s="24">
        <v>1</v>
      </c>
      <c r="AG56" s="24">
        <v>21</v>
      </c>
      <c r="AH56" s="24">
        <v>46</v>
      </c>
      <c r="AI56" s="24">
        <v>55</v>
      </c>
      <c r="AJ56" s="24">
        <v>75</v>
      </c>
      <c r="AK56" s="24">
        <v>93</v>
      </c>
      <c r="AL56" s="24">
        <v>95</v>
      </c>
      <c r="AM56" s="24">
        <v>98</v>
      </c>
      <c r="AN56" s="24">
        <v>98</v>
      </c>
      <c r="AO56" s="24">
        <v>100</v>
      </c>
      <c r="AP56" s="24">
        <v>102</v>
      </c>
      <c r="AQ56" s="24">
        <v>125</v>
      </c>
      <c r="AR56" s="25">
        <f>AQ56</f>
        <v>125</v>
      </c>
      <c r="AS56" s="9">
        <v>0</v>
      </c>
      <c r="AT56" s="9">
        <v>-3</v>
      </c>
      <c r="AU56" s="9">
        <v>-23</v>
      </c>
      <c r="AV56" s="9">
        <v>5</v>
      </c>
      <c r="AW56" s="9">
        <v>18</v>
      </c>
      <c r="AX56" s="9">
        <v>38</v>
      </c>
      <c r="AY56" s="9">
        <v>34</v>
      </c>
      <c r="AZ56" s="9">
        <v>30</v>
      </c>
      <c r="BA56" s="68">
        <v>33</v>
      </c>
      <c r="BB56" s="68">
        <v>33</v>
      </c>
      <c r="BC56" s="68">
        <v>34</v>
      </c>
      <c r="BD56" s="68">
        <v>23</v>
      </c>
      <c r="BE56" s="10">
        <f>BD56</f>
        <v>23</v>
      </c>
      <c r="BF56" s="9"/>
      <c r="BG56" s="9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10">
        <f>BQ56</f>
        <v>0</v>
      </c>
      <c r="BS56" s="68"/>
      <c r="BT56" s="68"/>
      <c r="BU56" s="68"/>
      <c r="BV56" s="68"/>
      <c r="BW56" s="68"/>
      <c r="BX56" s="68"/>
      <c r="BY56" s="68"/>
      <c r="BZ56" s="68"/>
      <c r="CA56" s="68"/>
    </row>
    <row r="57" spans="2:79" ht="15" customHeight="1">
      <c r="B57" s="81"/>
      <c r="C57" s="56" t="s">
        <v>8</v>
      </c>
      <c r="D57" s="80"/>
      <c r="E57" s="45" t="s">
        <v>141</v>
      </c>
      <c r="F57" s="69" t="s">
        <v>143</v>
      </c>
      <c r="G57" s="69" t="s">
        <v>143</v>
      </c>
      <c r="H57" s="69" t="s">
        <v>143</v>
      </c>
      <c r="I57" s="69" t="s">
        <v>143</v>
      </c>
      <c r="J57" s="69" t="s">
        <v>143</v>
      </c>
      <c r="K57" s="69" t="s">
        <v>143</v>
      </c>
      <c r="L57" s="69" t="s">
        <v>143</v>
      </c>
      <c r="M57" s="69" t="s">
        <v>143</v>
      </c>
      <c r="N57" s="69" t="s">
        <v>143</v>
      </c>
      <c r="O57" s="69" t="s">
        <v>143</v>
      </c>
      <c r="P57" s="69" t="s">
        <v>143</v>
      </c>
      <c r="Q57" s="69" t="s">
        <v>143</v>
      </c>
      <c r="R57" s="90" t="s">
        <v>143</v>
      </c>
      <c r="S57" s="69">
        <f t="shared" ref="S57" si="11">S55/F55</f>
        <v>1.6</v>
      </c>
      <c r="T57" s="69">
        <f t="shared" ref="T57" si="12">T55/G55</f>
        <v>1.2727272727272727</v>
      </c>
      <c r="U57" s="69">
        <f t="shared" ref="U57" si="13">U55/H55</f>
        <v>1.4736842105263157</v>
      </c>
      <c r="V57" s="69">
        <f t="shared" ref="V57" si="14">V55/I55</f>
        <v>1.4925373134328359</v>
      </c>
      <c r="W57" s="69">
        <f t="shared" ref="W57" si="15">W55/J55</f>
        <v>1.4528301886792452</v>
      </c>
      <c r="X57" s="69">
        <f t="shared" ref="X57" si="16">X55/K55</f>
        <v>1.2755555555555556</v>
      </c>
      <c r="Y57" s="69">
        <f t="shared" ref="Y57" si="17">Y55/L55</f>
        <v>1.2640692640692641</v>
      </c>
      <c r="Z57" s="69">
        <f t="shared" ref="Z57" si="18">Z55/M55</f>
        <v>1.2627118644067796</v>
      </c>
      <c r="AA57" s="69">
        <f t="shared" ref="AA57" si="19">AA55/N55</f>
        <v>1.2448132780082988</v>
      </c>
      <c r="AB57" s="69">
        <f t="shared" ref="AB57" si="20">AB55/O55</f>
        <v>1.2479338842975207</v>
      </c>
      <c r="AC57" s="69">
        <f t="shared" ref="AC57" si="21">AC55/P55</f>
        <v>1.2581967213114753</v>
      </c>
      <c r="AD57" s="69">
        <f t="shared" ref="AD57" si="22">AD55/Q55</f>
        <v>1.2163120567375887</v>
      </c>
      <c r="AE57" s="90">
        <f>AE55/R55</f>
        <v>1.2163120567375887</v>
      </c>
      <c r="AF57" s="69">
        <f t="shared" ref="AF57" si="23">AF55/S55</f>
        <v>1.125</v>
      </c>
      <c r="AG57" s="69">
        <f t="shared" ref="AG57" si="24">AG55/T55</f>
        <v>2.5</v>
      </c>
      <c r="AH57" s="69">
        <f t="shared" ref="AH57" si="25">AH55/U55</f>
        <v>1.8214285714285714</v>
      </c>
      <c r="AI57" s="69">
        <f t="shared" ref="AI57" si="26">AI55/V55</f>
        <v>1.55</v>
      </c>
      <c r="AJ57" s="69">
        <f t="shared" ref="AJ57" si="27">AJ55/W55</f>
        <v>1.4870129870129871</v>
      </c>
      <c r="AK57" s="69">
        <f t="shared" ref="AK57" si="28">AK55/X55</f>
        <v>1.3240418118466899</v>
      </c>
      <c r="AL57" s="69">
        <f t="shared" ref="AL57" si="29">AL55/Y55</f>
        <v>1.3253424657534247</v>
      </c>
      <c r="AM57" s="69">
        <f t="shared" ref="AM57" si="30">AM55/Z55</f>
        <v>1.3288590604026846</v>
      </c>
      <c r="AN57" s="69">
        <f t="shared" ref="AN57" si="31">AN55/AA55</f>
        <v>1.3266666666666667</v>
      </c>
      <c r="AO57" s="69">
        <f t="shared" ref="AO57" si="32">AO55/AB55</f>
        <v>1.3311258278145695</v>
      </c>
      <c r="AP57" s="69">
        <f t="shared" ref="AP57" si="33">AP55/AC55</f>
        <v>1.3322475570032573</v>
      </c>
      <c r="AQ57" s="69">
        <f t="shared" ref="AQ57" si="34">AQ55/AD55</f>
        <v>1.3644314868804666</v>
      </c>
      <c r="AR57" s="90">
        <f>AR55/AE55</f>
        <v>1.3644314868804666</v>
      </c>
      <c r="AS57" s="69">
        <f t="shared" ref="AS57:BC57" si="35">AS55/AF55</f>
        <v>1</v>
      </c>
      <c r="AT57" s="69">
        <f t="shared" si="35"/>
        <v>0.91428571428571426</v>
      </c>
      <c r="AU57" s="69">
        <f t="shared" si="35"/>
        <v>0.77450980392156865</v>
      </c>
      <c r="AV57" s="69">
        <f t="shared" si="35"/>
        <v>1.032258064516129</v>
      </c>
      <c r="AW57" s="69">
        <f t="shared" si="35"/>
        <v>1.0786026200873362</v>
      </c>
      <c r="AX57" s="69">
        <f t="shared" si="35"/>
        <v>1.1000000000000001</v>
      </c>
      <c r="AY57" s="69">
        <f t="shared" si="35"/>
        <v>1.0878552971576227</v>
      </c>
      <c r="AZ57" s="69">
        <f t="shared" si="35"/>
        <v>1.0757575757575757</v>
      </c>
      <c r="BA57" s="69">
        <f t="shared" si="35"/>
        <v>1.0829145728643217</v>
      </c>
      <c r="BB57" s="69">
        <f t="shared" si="35"/>
        <v>1.0820895522388059</v>
      </c>
      <c r="BC57" s="69">
        <f t="shared" si="35"/>
        <v>1.0831295843520783</v>
      </c>
      <c r="BD57" s="69">
        <f>BD55/AQ55</f>
        <v>1.0598290598290598</v>
      </c>
      <c r="BE57" s="90">
        <f>BE55/AR55</f>
        <v>1.0598290598290598</v>
      </c>
      <c r="BF57" s="11">
        <v>3</v>
      </c>
      <c r="BG57" s="11">
        <v>2.1880000000000002</v>
      </c>
      <c r="BH57" s="69">
        <v>1.5049999999999999</v>
      </c>
      <c r="BI57" s="69">
        <v>1.506</v>
      </c>
      <c r="BJ57" s="69">
        <v>1.3720000000000001</v>
      </c>
      <c r="BK57" s="69">
        <v>1.1439999999999999</v>
      </c>
      <c r="BL57" s="69">
        <v>1.145</v>
      </c>
      <c r="BM57" s="69">
        <v>1.141</v>
      </c>
      <c r="BN57" s="69">
        <v>1.1419999999999999</v>
      </c>
      <c r="BO57" s="69">
        <v>1.1359999999999999</v>
      </c>
      <c r="BP57" s="69">
        <v>1.135</v>
      </c>
      <c r="BQ57" s="69">
        <v>1.169</v>
      </c>
      <c r="BR57" s="90">
        <f>BR55/BE55</f>
        <v>1.1693548387096775</v>
      </c>
      <c r="BS57" s="69">
        <v>0.88900000000000001</v>
      </c>
      <c r="BT57" s="69">
        <v>0.88600000000000001</v>
      </c>
      <c r="BU57" s="69">
        <v>1.19</v>
      </c>
      <c r="BV57" s="69">
        <v>1.095</v>
      </c>
      <c r="BW57" s="69">
        <v>1.1060000000000001</v>
      </c>
      <c r="BX57" s="69">
        <v>1.1399999999999999</v>
      </c>
      <c r="BY57" s="69">
        <v>1.135</v>
      </c>
      <c r="BZ57" s="69">
        <v>1.1359999999999999</v>
      </c>
      <c r="CA57" s="69">
        <v>1.1240000000000001</v>
      </c>
    </row>
    <row r="58" spans="2:79" ht="15" hidden="1" customHeight="1">
      <c r="B58" s="170" t="s">
        <v>94</v>
      </c>
      <c r="C58" s="171"/>
      <c r="D58" s="144" t="s">
        <v>79</v>
      </c>
      <c r="E58" s="145"/>
      <c r="F58" s="14">
        <v>153</v>
      </c>
      <c r="G58" s="14">
        <v>170</v>
      </c>
      <c r="H58" s="14">
        <v>160</v>
      </c>
      <c r="I58" s="26">
        <v>151</v>
      </c>
      <c r="J58" s="14">
        <v>126</v>
      </c>
      <c r="K58" s="14">
        <v>24</v>
      </c>
      <c r="L58" s="14">
        <v>26</v>
      </c>
      <c r="M58" s="14">
        <v>30</v>
      </c>
      <c r="N58" s="26">
        <v>55</v>
      </c>
      <c r="O58" s="14">
        <v>109</v>
      </c>
      <c r="P58" s="14">
        <v>155</v>
      </c>
      <c r="Q58" s="14">
        <v>151</v>
      </c>
      <c r="R58" s="16">
        <f>Q58</f>
        <v>151</v>
      </c>
      <c r="S58" s="14">
        <v>191</v>
      </c>
      <c r="T58" s="14">
        <v>223</v>
      </c>
      <c r="U58" s="14">
        <v>212</v>
      </c>
      <c r="V58" s="26">
        <v>181</v>
      </c>
      <c r="W58" s="14">
        <v>136</v>
      </c>
      <c r="X58" s="14">
        <v>14</v>
      </c>
      <c r="Y58" s="14">
        <v>22</v>
      </c>
      <c r="Z58" s="14">
        <v>40</v>
      </c>
      <c r="AA58" s="26">
        <v>85</v>
      </c>
      <c r="AB58" s="14">
        <v>140</v>
      </c>
      <c r="AC58" s="14">
        <v>187</v>
      </c>
      <c r="AD58" s="14">
        <v>195</v>
      </c>
      <c r="AE58" s="16">
        <f>AD58</f>
        <v>195</v>
      </c>
      <c r="AF58" s="14">
        <v>235</v>
      </c>
      <c r="AG58" s="14">
        <v>280</v>
      </c>
      <c r="AH58" s="14">
        <v>235</v>
      </c>
      <c r="AI58" s="14">
        <v>207</v>
      </c>
      <c r="AJ58" s="14">
        <v>149</v>
      </c>
      <c r="AK58" s="14">
        <v>19</v>
      </c>
      <c r="AL58" s="14">
        <v>25</v>
      </c>
      <c r="AM58" s="14">
        <v>43</v>
      </c>
      <c r="AN58" s="14">
        <v>98</v>
      </c>
      <c r="AO58" s="14">
        <v>154</v>
      </c>
      <c r="AP58" s="14">
        <v>204</v>
      </c>
      <c r="AQ58" s="14">
        <v>187</v>
      </c>
      <c r="AR58" s="16">
        <f>AQ58</f>
        <v>187</v>
      </c>
      <c r="AS58" s="14">
        <v>209</v>
      </c>
      <c r="AT58" s="14">
        <v>262</v>
      </c>
      <c r="AU58" s="14">
        <v>250</v>
      </c>
      <c r="AV58" s="14">
        <v>227</v>
      </c>
      <c r="AW58" s="14">
        <v>159</v>
      </c>
      <c r="AX58" s="14">
        <v>20</v>
      </c>
      <c r="AY58" s="14">
        <v>36</v>
      </c>
      <c r="AZ58" s="14">
        <v>64</v>
      </c>
      <c r="BA58" s="70">
        <v>118</v>
      </c>
      <c r="BB58" s="70">
        <v>173</v>
      </c>
      <c r="BC58" s="70">
        <v>244</v>
      </c>
      <c r="BD58" s="70">
        <v>278</v>
      </c>
      <c r="BE58" s="16">
        <f>BD58</f>
        <v>278</v>
      </c>
      <c r="BF58" s="14"/>
      <c r="BG58" s="14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16">
        <f>BQ58</f>
        <v>0</v>
      </c>
      <c r="BS58" s="14"/>
      <c r="BT58" s="70"/>
      <c r="BU58" s="70"/>
      <c r="BV58" s="70"/>
      <c r="BW58" s="137"/>
      <c r="BX58" s="137"/>
      <c r="BY58" s="137"/>
      <c r="BZ58" s="137"/>
      <c r="CA58" s="137"/>
    </row>
    <row r="59" spans="2:79" ht="15" hidden="1" customHeight="1">
      <c r="B59" s="146" t="s">
        <v>8</v>
      </c>
      <c r="C59" s="147"/>
      <c r="D59" s="148" t="s">
        <v>78</v>
      </c>
      <c r="E59" s="149"/>
      <c r="F59" s="17">
        <v>37</v>
      </c>
      <c r="G59" s="17">
        <v>57</v>
      </c>
      <c r="H59" s="17">
        <v>49</v>
      </c>
      <c r="I59" s="17">
        <v>40</v>
      </c>
      <c r="J59" s="17">
        <v>49</v>
      </c>
      <c r="K59" s="17">
        <v>11</v>
      </c>
      <c r="L59" s="17">
        <v>11</v>
      </c>
      <c r="M59" s="17">
        <v>6</v>
      </c>
      <c r="N59" s="17">
        <v>20</v>
      </c>
      <c r="O59" s="17">
        <v>37</v>
      </c>
      <c r="P59" s="17">
        <v>49</v>
      </c>
      <c r="Q59" s="17">
        <v>28</v>
      </c>
      <c r="R59" s="18">
        <f>Q59</f>
        <v>28</v>
      </c>
      <c r="S59" s="17">
        <v>38</v>
      </c>
      <c r="T59" s="17">
        <v>53</v>
      </c>
      <c r="U59" s="17">
        <v>52</v>
      </c>
      <c r="V59" s="17">
        <v>30</v>
      </c>
      <c r="W59" s="17">
        <v>10</v>
      </c>
      <c r="X59" s="17">
        <v>-10</v>
      </c>
      <c r="Y59" s="17">
        <v>-4</v>
      </c>
      <c r="Z59" s="17">
        <v>10</v>
      </c>
      <c r="AA59" s="17">
        <v>30</v>
      </c>
      <c r="AB59" s="17">
        <v>31</v>
      </c>
      <c r="AC59" s="17">
        <v>32</v>
      </c>
      <c r="AD59" s="17">
        <v>44</v>
      </c>
      <c r="AE59" s="18">
        <f>AD59</f>
        <v>44</v>
      </c>
      <c r="AF59" s="17">
        <v>44</v>
      </c>
      <c r="AG59" s="17">
        <v>57</v>
      </c>
      <c r="AH59" s="17">
        <v>23</v>
      </c>
      <c r="AI59" s="17">
        <v>26</v>
      </c>
      <c r="AJ59" s="17">
        <v>13</v>
      </c>
      <c r="AK59" s="17">
        <v>5</v>
      </c>
      <c r="AL59" s="17">
        <v>3</v>
      </c>
      <c r="AM59" s="17">
        <v>3</v>
      </c>
      <c r="AN59" s="17">
        <v>13</v>
      </c>
      <c r="AO59" s="17">
        <v>14</v>
      </c>
      <c r="AP59" s="17">
        <v>17</v>
      </c>
      <c r="AQ59" s="17">
        <v>-8</v>
      </c>
      <c r="AR59" s="18">
        <f>AQ59</f>
        <v>-8</v>
      </c>
      <c r="AS59" s="17">
        <v>-26</v>
      </c>
      <c r="AT59" s="17">
        <v>-18</v>
      </c>
      <c r="AU59" s="17">
        <v>15</v>
      </c>
      <c r="AV59" s="17">
        <v>20</v>
      </c>
      <c r="AW59" s="17">
        <v>10</v>
      </c>
      <c r="AX59" s="17">
        <v>1</v>
      </c>
      <c r="AY59" s="17">
        <v>11</v>
      </c>
      <c r="AZ59" s="17">
        <v>21</v>
      </c>
      <c r="BA59" s="74">
        <v>20</v>
      </c>
      <c r="BB59" s="74">
        <v>19</v>
      </c>
      <c r="BC59" s="74">
        <v>40</v>
      </c>
      <c r="BD59" s="74">
        <v>91</v>
      </c>
      <c r="BE59" s="18">
        <f>BD59</f>
        <v>91</v>
      </c>
      <c r="BF59" s="17"/>
      <c r="BG59" s="17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18">
        <f>BQ59</f>
        <v>0</v>
      </c>
      <c r="BS59" s="17"/>
      <c r="BT59" s="74"/>
      <c r="BU59" s="74"/>
      <c r="BV59" s="74"/>
      <c r="BW59" s="136"/>
      <c r="BX59" s="136"/>
      <c r="BY59" s="136"/>
      <c r="BZ59" s="136"/>
      <c r="CA59" s="136"/>
    </row>
    <row r="60" spans="2:79" ht="1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4"/>
      <c r="BB60" s="64"/>
      <c r="BC60" s="64"/>
      <c r="BD60" s="64"/>
      <c r="BE60" s="19"/>
      <c r="BF60" s="19"/>
      <c r="BG60" s="19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19"/>
      <c r="BS60" s="19"/>
      <c r="BT60" s="77"/>
      <c r="BU60" s="77"/>
      <c r="BV60" s="77"/>
      <c r="BW60" s="77"/>
      <c r="BX60" s="77"/>
      <c r="BY60" s="77"/>
      <c r="BZ60" s="77"/>
      <c r="CA60" s="77"/>
    </row>
    <row r="61" spans="2:79" ht="15" customHeight="1">
      <c r="B61" s="19" t="s">
        <v>99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64"/>
      <c r="BB61" s="64"/>
      <c r="BC61" s="64"/>
      <c r="BD61" s="64"/>
      <c r="BE61" s="19"/>
      <c r="BR61" s="19"/>
    </row>
    <row r="62" spans="2:79" ht="15" customHeight="1">
      <c r="B62" s="19" t="s">
        <v>98</v>
      </c>
      <c r="C62" s="19"/>
      <c r="D62" s="37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64"/>
      <c r="BB62" s="64"/>
      <c r="BC62" s="64"/>
      <c r="BD62" s="64"/>
      <c r="BE62" s="19"/>
      <c r="BR62" s="19"/>
    </row>
    <row r="63" spans="2:79" ht="24.75" customHeight="1">
      <c r="B63" s="172"/>
      <c r="C63" s="173"/>
      <c r="D63" s="172"/>
      <c r="E63" s="173"/>
      <c r="F63" s="154" t="s">
        <v>31</v>
      </c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6"/>
      <c r="R63" s="3" t="s">
        <v>32</v>
      </c>
      <c r="S63" s="154" t="s">
        <v>33</v>
      </c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6"/>
      <c r="AE63" s="3" t="s">
        <v>34</v>
      </c>
      <c r="AF63" s="157" t="s">
        <v>35</v>
      </c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61" t="s">
        <v>113</v>
      </c>
      <c r="AS63" s="141" t="s">
        <v>114</v>
      </c>
      <c r="AT63" s="142"/>
      <c r="AU63" s="142"/>
      <c r="AV63" s="142"/>
      <c r="AW63" s="142"/>
      <c r="AX63" s="142"/>
      <c r="AY63" s="142"/>
      <c r="AZ63" s="142"/>
      <c r="BA63" s="142"/>
      <c r="BB63" s="142"/>
      <c r="BC63" s="142"/>
      <c r="BD63" s="143"/>
      <c r="BE63" s="61" t="s">
        <v>135</v>
      </c>
      <c r="BF63" s="141" t="s">
        <v>198</v>
      </c>
      <c r="BG63" s="142"/>
      <c r="BH63" s="142"/>
      <c r="BI63" s="142"/>
      <c r="BJ63" s="142"/>
      <c r="BK63" s="142"/>
      <c r="BL63" s="142"/>
      <c r="BM63" s="142"/>
      <c r="BN63" s="142"/>
      <c r="BO63" s="142"/>
      <c r="BP63" s="142"/>
      <c r="BQ63" s="143"/>
      <c r="BR63" s="61" t="s">
        <v>194</v>
      </c>
      <c r="BS63" s="141" t="s">
        <v>204</v>
      </c>
      <c r="BT63" s="142"/>
      <c r="BU63" s="142"/>
      <c r="BV63" s="142"/>
      <c r="BW63" s="142"/>
      <c r="BX63" s="142"/>
      <c r="BY63" s="142"/>
      <c r="BZ63" s="142"/>
      <c r="CA63" s="143"/>
    </row>
    <row r="64" spans="2:79" ht="15" customHeight="1">
      <c r="B64" s="174"/>
      <c r="C64" s="175"/>
      <c r="D64" s="174"/>
      <c r="E64" s="175"/>
      <c r="F64" s="4" t="s">
        <v>49</v>
      </c>
      <c r="G64" s="4" t="s">
        <v>50</v>
      </c>
      <c r="H64" s="4" t="s">
        <v>51</v>
      </c>
      <c r="I64" s="4" t="s">
        <v>52</v>
      </c>
      <c r="J64" s="4" t="s">
        <v>53</v>
      </c>
      <c r="K64" s="4" t="s">
        <v>54</v>
      </c>
      <c r="L64" s="4" t="s">
        <v>55</v>
      </c>
      <c r="M64" s="4" t="s">
        <v>56</v>
      </c>
      <c r="N64" s="4" t="s">
        <v>57</v>
      </c>
      <c r="O64" s="4" t="s">
        <v>58</v>
      </c>
      <c r="P64" s="4" t="s">
        <v>59</v>
      </c>
      <c r="Q64" s="4" t="s">
        <v>60</v>
      </c>
      <c r="R64" s="5" t="s">
        <v>48</v>
      </c>
      <c r="S64" s="4" t="s">
        <v>61</v>
      </c>
      <c r="T64" s="4" t="s">
        <v>62</v>
      </c>
      <c r="U64" s="4" t="s">
        <v>63</v>
      </c>
      <c r="V64" s="4" t="s">
        <v>64</v>
      </c>
      <c r="W64" s="4" t="s">
        <v>53</v>
      </c>
      <c r="X64" s="4" t="s">
        <v>54</v>
      </c>
      <c r="Y64" s="4" t="s">
        <v>55</v>
      </c>
      <c r="Z64" s="4" t="s">
        <v>56</v>
      </c>
      <c r="AA64" s="4" t="s">
        <v>57</v>
      </c>
      <c r="AB64" s="4" t="s">
        <v>58</v>
      </c>
      <c r="AC64" s="4" t="s">
        <v>59</v>
      </c>
      <c r="AD64" s="4" t="s">
        <v>60</v>
      </c>
      <c r="AE64" s="5" t="s">
        <v>48</v>
      </c>
      <c r="AF64" s="4" t="s">
        <v>61</v>
      </c>
      <c r="AG64" s="4" t="s">
        <v>62</v>
      </c>
      <c r="AH64" s="4" t="s">
        <v>63</v>
      </c>
      <c r="AI64" s="4" t="s">
        <v>64</v>
      </c>
      <c r="AJ64" s="4" t="s">
        <v>53</v>
      </c>
      <c r="AK64" s="4" t="s">
        <v>54</v>
      </c>
      <c r="AL64" s="4" t="s">
        <v>55</v>
      </c>
      <c r="AM64" s="4" t="s">
        <v>56</v>
      </c>
      <c r="AN64" s="4" t="s">
        <v>102</v>
      </c>
      <c r="AO64" s="4" t="s">
        <v>104</v>
      </c>
      <c r="AP64" s="4" t="s">
        <v>105</v>
      </c>
      <c r="AQ64" s="4" t="s">
        <v>107</v>
      </c>
      <c r="AR64" s="5" t="s">
        <v>48</v>
      </c>
      <c r="AS64" s="4" t="s">
        <v>61</v>
      </c>
      <c r="AT64" s="4" t="s">
        <v>62</v>
      </c>
      <c r="AU64" s="4" t="s">
        <v>63</v>
      </c>
      <c r="AV64" s="4" t="s">
        <v>108</v>
      </c>
      <c r="AW64" s="4" t="s">
        <v>109</v>
      </c>
      <c r="AX64" s="4" t="s">
        <v>121</v>
      </c>
      <c r="AY64" s="4" t="s">
        <v>123</v>
      </c>
      <c r="AZ64" s="4" t="s">
        <v>125</v>
      </c>
      <c r="BA64" s="66" t="s">
        <v>127</v>
      </c>
      <c r="BB64" s="66" t="s">
        <v>130</v>
      </c>
      <c r="BC64" s="66" t="s">
        <v>132</v>
      </c>
      <c r="BD64" s="66" t="s">
        <v>134</v>
      </c>
      <c r="BE64" s="5" t="s">
        <v>48</v>
      </c>
      <c r="BF64" s="4" t="s">
        <v>61</v>
      </c>
      <c r="BG64" s="4" t="s">
        <v>145</v>
      </c>
      <c r="BH64" s="66" t="s">
        <v>150</v>
      </c>
      <c r="BI64" s="66" t="s">
        <v>153</v>
      </c>
      <c r="BJ64" s="66" t="s">
        <v>179</v>
      </c>
      <c r="BK64" s="66" t="s">
        <v>184</v>
      </c>
      <c r="BL64" s="66" t="s">
        <v>187</v>
      </c>
      <c r="BM64" s="66" t="s">
        <v>189</v>
      </c>
      <c r="BN64" s="66" t="s">
        <v>190</v>
      </c>
      <c r="BO64" s="66" t="s">
        <v>191</v>
      </c>
      <c r="BP64" s="66" t="s">
        <v>192</v>
      </c>
      <c r="BQ64" s="66" t="s">
        <v>193</v>
      </c>
      <c r="BR64" s="5" t="s">
        <v>48</v>
      </c>
      <c r="BS64" s="138" t="s">
        <v>61</v>
      </c>
      <c r="BT64" s="138" t="s">
        <v>197</v>
      </c>
      <c r="BU64" s="138" t="s">
        <v>199</v>
      </c>
      <c r="BV64" s="138" t="s">
        <v>203</v>
      </c>
      <c r="BW64" s="138" t="s">
        <v>206</v>
      </c>
      <c r="BX64" s="4" t="s">
        <v>209</v>
      </c>
      <c r="BY64" s="66" t="s">
        <v>211</v>
      </c>
      <c r="BZ64" s="66" t="s">
        <v>213</v>
      </c>
      <c r="CA64" s="66" t="s">
        <v>218</v>
      </c>
    </row>
    <row r="65" spans="2:79" ht="15" customHeight="1">
      <c r="B65" s="170" t="s">
        <v>20</v>
      </c>
      <c r="C65" s="171"/>
      <c r="D65" s="187" t="s">
        <v>147</v>
      </c>
      <c r="E65" s="145"/>
      <c r="F65" s="14" t="s">
        <v>2</v>
      </c>
      <c r="G65" s="14" t="s">
        <v>2</v>
      </c>
      <c r="H65" s="14" t="s">
        <v>2</v>
      </c>
      <c r="I65" s="14" t="s">
        <v>2</v>
      </c>
      <c r="J65" s="14" t="s">
        <v>2</v>
      </c>
      <c r="K65" s="14" t="s">
        <v>2</v>
      </c>
      <c r="L65" s="14" t="s">
        <v>2</v>
      </c>
      <c r="M65" s="14" t="s">
        <v>2</v>
      </c>
      <c r="N65" s="14" t="s">
        <v>2</v>
      </c>
      <c r="O65" s="14" t="s">
        <v>2</v>
      </c>
      <c r="P65" s="14" t="s">
        <v>2</v>
      </c>
      <c r="Q65" s="14" t="s">
        <v>2</v>
      </c>
      <c r="R65" s="16" t="s">
        <v>2</v>
      </c>
      <c r="S65" s="14">
        <v>189</v>
      </c>
      <c r="T65" s="14">
        <v>34</v>
      </c>
      <c r="U65" s="14">
        <v>62</v>
      </c>
      <c r="V65" s="26">
        <v>80</v>
      </c>
      <c r="W65" s="14">
        <v>107</v>
      </c>
      <c r="X65" s="14">
        <v>243</v>
      </c>
      <c r="Y65" s="14">
        <v>272</v>
      </c>
      <c r="Z65" s="14">
        <v>78</v>
      </c>
      <c r="AA65" s="26">
        <v>69</v>
      </c>
      <c r="AB65" s="14">
        <v>57</v>
      </c>
      <c r="AC65" s="14">
        <v>85</v>
      </c>
      <c r="AD65" s="14">
        <v>146</v>
      </c>
      <c r="AE65" s="15">
        <f>SUM(S65:AD65)</f>
        <v>1422</v>
      </c>
      <c r="AF65" s="14">
        <v>72</v>
      </c>
      <c r="AG65" s="14">
        <v>94</v>
      </c>
      <c r="AH65" s="14">
        <v>105</v>
      </c>
      <c r="AI65" s="14">
        <v>105</v>
      </c>
      <c r="AJ65" s="14">
        <v>212</v>
      </c>
      <c r="AK65" s="14">
        <v>552</v>
      </c>
      <c r="AL65" s="14">
        <v>221</v>
      </c>
      <c r="AM65" s="14">
        <v>68</v>
      </c>
      <c r="AN65" s="14">
        <v>96</v>
      </c>
      <c r="AO65" s="14">
        <v>104</v>
      </c>
      <c r="AP65" s="14">
        <v>108</v>
      </c>
      <c r="AQ65" s="14">
        <v>152</v>
      </c>
      <c r="AR65" s="15">
        <f>SUM(AF65:AQ65)</f>
        <v>1889</v>
      </c>
      <c r="AS65" s="14">
        <v>157</v>
      </c>
      <c r="AT65" s="14">
        <v>139</v>
      </c>
      <c r="AU65" s="14">
        <v>242</v>
      </c>
      <c r="AV65" s="14">
        <v>116</v>
      </c>
      <c r="AW65" s="14">
        <v>188</v>
      </c>
      <c r="AX65" s="14">
        <v>583</v>
      </c>
      <c r="AY65" s="14">
        <v>93</v>
      </c>
      <c r="AZ65" s="14">
        <v>87</v>
      </c>
      <c r="BA65" s="70">
        <v>147</v>
      </c>
      <c r="BB65" s="70">
        <v>128</v>
      </c>
      <c r="BC65" s="70">
        <v>88</v>
      </c>
      <c r="BD65" s="70">
        <v>129</v>
      </c>
      <c r="BE65" s="15">
        <f>SUM(AS65:BD65)</f>
        <v>2097</v>
      </c>
      <c r="BF65" s="14">
        <v>120</v>
      </c>
      <c r="BG65" s="14">
        <v>102</v>
      </c>
      <c r="BH65" s="70">
        <v>225</v>
      </c>
      <c r="BI65" s="70">
        <v>155</v>
      </c>
      <c r="BJ65" s="70">
        <v>170</v>
      </c>
      <c r="BK65" s="70">
        <v>759</v>
      </c>
      <c r="BL65" s="70">
        <v>200</v>
      </c>
      <c r="BM65" s="70">
        <v>96</v>
      </c>
      <c r="BN65" s="70">
        <v>158</v>
      </c>
      <c r="BO65" s="70">
        <v>135</v>
      </c>
      <c r="BP65" s="70">
        <v>101</v>
      </c>
      <c r="BQ65" s="70">
        <v>195</v>
      </c>
      <c r="BR65" s="15">
        <f>SUM(BF65:BQ65)</f>
        <v>2416</v>
      </c>
      <c r="BS65" s="70">
        <v>157</v>
      </c>
      <c r="BT65" s="70">
        <v>184</v>
      </c>
      <c r="BU65" s="70">
        <v>190</v>
      </c>
      <c r="BV65" s="70">
        <v>148</v>
      </c>
      <c r="BW65" s="70">
        <v>230</v>
      </c>
      <c r="BX65" s="70">
        <v>911</v>
      </c>
      <c r="BY65" s="70">
        <v>104</v>
      </c>
      <c r="BZ65" s="14">
        <v>125</v>
      </c>
      <c r="CA65" s="70">
        <v>99</v>
      </c>
    </row>
    <row r="66" spans="2:79" ht="15" customHeight="1">
      <c r="B66" s="146" t="s">
        <v>115</v>
      </c>
      <c r="C66" s="147"/>
      <c r="D66" s="148" t="s">
        <v>80</v>
      </c>
      <c r="E66" s="149"/>
      <c r="F66" s="87" t="s">
        <v>2</v>
      </c>
      <c r="G66" s="87" t="s">
        <v>2</v>
      </c>
      <c r="H66" s="87" t="s">
        <v>2</v>
      </c>
      <c r="I66" s="87" t="s">
        <v>2</v>
      </c>
      <c r="J66" s="87" t="s">
        <v>2</v>
      </c>
      <c r="K66" s="87" t="s">
        <v>2</v>
      </c>
      <c r="L66" s="87" t="s">
        <v>2</v>
      </c>
      <c r="M66" s="87" t="s">
        <v>2</v>
      </c>
      <c r="N66" s="87" t="s">
        <v>2</v>
      </c>
      <c r="O66" s="87" t="s">
        <v>2</v>
      </c>
      <c r="P66" s="87" t="s">
        <v>2</v>
      </c>
      <c r="Q66" s="87" t="s">
        <v>2</v>
      </c>
      <c r="R66" s="90" t="s">
        <v>2</v>
      </c>
      <c r="S66" s="88" t="s">
        <v>0</v>
      </c>
      <c r="T66" s="88" t="s">
        <v>0</v>
      </c>
      <c r="U66" s="88" t="s">
        <v>0</v>
      </c>
      <c r="V66" s="88" t="s">
        <v>0</v>
      </c>
      <c r="W66" s="88" t="s">
        <v>0</v>
      </c>
      <c r="X66" s="88" t="s">
        <v>0</v>
      </c>
      <c r="Y66" s="88" t="s">
        <v>0</v>
      </c>
      <c r="Z66" s="88" t="s">
        <v>0</v>
      </c>
      <c r="AA66" s="88" t="s">
        <v>0</v>
      </c>
      <c r="AB66" s="88" t="s">
        <v>0</v>
      </c>
      <c r="AC66" s="88" t="s">
        <v>0</v>
      </c>
      <c r="AD66" s="88" t="s">
        <v>0</v>
      </c>
      <c r="AE66" s="29" t="s">
        <v>2</v>
      </c>
      <c r="AF66" s="63">
        <v>0.38100000000000001</v>
      </c>
      <c r="AG66" s="63">
        <v>2.7650000000000001</v>
      </c>
      <c r="AH66" s="63">
        <v>1.694</v>
      </c>
      <c r="AI66" s="63">
        <v>1.3129999999999999</v>
      </c>
      <c r="AJ66" s="63">
        <v>1.9810000000000001</v>
      </c>
      <c r="AK66" s="63">
        <v>2.2719999999999998</v>
      </c>
      <c r="AL66" s="63">
        <v>0.81299999999999994</v>
      </c>
      <c r="AM66" s="63">
        <v>0.872</v>
      </c>
      <c r="AN66" s="63">
        <v>1.391</v>
      </c>
      <c r="AO66" s="63">
        <v>1.825</v>
      </c>
      <c r="AP66" s="63">
        <v>1.2709999999999999</v>
      </c>
      <c r="AQ66" s="63">
        <v>1.0409999999999999</v>
      </c>
      <c r="AR66" s="29">
        <f>AR65/AE65</f>
        <v>1.3284106891701828</v>
      </c>
      <c r="AS66" s="63">
        <v>2.181</v>
      </c>
      <c r="AT66" s="63">
        <v>1.4790000000000001</v>
      </c>
      <c r="AU66" s="63">
        <v>2.3050000000000002</v>
      </c>
      <c r="AV66" s="63">
        <v>1.105</v>
      </c>
      <c r="AW66" s="63">
        <v>0.88700000000000001</v>
      </c>
      <c r="AX66" s="63">
        <v>1.056</v>
      </c>
      <c r="AY66" s="63">
        <v>0.42099999999999999</v>
      </c>
      <c r="AZ66" s="30">
        <v>1.2789999999999999</v>
      </c>
      <c r="BA66" s="75">
        <v>1.5309999999999999</v>
      </c>
      <c r="BB66" s="75">
        <v>1.2310000000000001</v>
      </c>
      <c r="BC66" s="75">
        <v>0.81499999999999995</v>
      </c>
      <c r="BD66" s="75">
        <v>0.84899999999999998</v>
      </c>
      <c r="BE66" s="90">
        <f>BE65/AR65</f>
        <v>1.1101111699311805</v>
      </c>
      <c r="BF66" s="30">
        <v>0.76400000000000001</v>
      </c>
      <c r="BG66" s="30">
        <v>0.73399999999999999</v>
      </c>
      <c r="BH66" s="75">
        <v>0.93</v>
      </c>
      <c r="BI66" s="75">
        <v>1.3360000000000001</v>
      </c>
      <c r="BJ66" s="75">
        <v>0.90400000000000003</v>
      </c>
      <c r="BK66" s="75">
        <v>1.302</v>
      </c>
      <c r="BL66" s="75">
        <v>2.1509999999999998</v>
      </c>
      <c r="BM66" s="75">
        <v>1.103</v>
      </c>
      <c r="BN66" s="75">
        <v>1.075</v>
      </c>
      <c r="BO66" s="75">
        <v>1.0549999999999999</v>
      </c>
      <c r="BP66" s="75">
        <v>1.1479999999999999</v>
      </c>
      <c r="BQ66" s="75">
        <v>1.512</v>
      </c>
      <c r="BR66" s="90">
        <f>BR65/BE65</f>
        <v>1.1521220791607059</v>
      </c>
      <c r="BS66" s="75">
        <v>1.3080000000000001</v>
      </c>
      <c r="BT66" s="75">
        <v>1.804</v>
      </c>
      <c r="BU66" s="133">
        <v>0.84399999999999997</v>
      </c>
      <c r="BV66" s="133">
        <v>0.95499999999999996</v>
      </c>
      <c r="BW66" s="133">
        <v>1.353</v>
      </c>
      <c r="BX66" s="133">
        <v>1.2</v>
      </c>
      <c r="BY66" s="133">
        <v>0.52</v>
      </c>
      <c r="BZ66" s="28">
        <v>1.302</v>
      </c>
      <c r="CA66" s="133">
        <v>0.627</v>
      </c>
    </row>
    <row r="67" spans="2:79" ht="15" customHeight="1">
      <c r="B67" s="170" t="s">
        <v>142</v>
      </c>
      <c r="C67" s="171"/>
      <c r="D67" s="187" t="s">
        <v>148</v>
      </c>
      <c r="E67" s="145"/>
      <c r="F67" s="28"/>
      <c r="G67" s="28"/>
      <c r="H67" s="28"/>
      <c r="I67" s="86"/>
      <c r="J67" s="28"/>
      <c r="K67" s="28"/>
      <c r="L67" s="28"/>
      <c r="M67" s="28"/>
      <c r="N67" s="86"/>
      <c r="O67" s="28"/>
      <c r="P67" s="22"/>
      <c r="Q67" s="22"/>
      <c r="R67" s="23" t="s">
        <v>143</v>
      </c>
      <c r="S67" s="91">
        <v>14</v>
      </c>
      <c r="T67" s="91">
        <v>12</v>
      </c>
      <c r="U67" s="91">
        <v>15</v>
      </c>
      <c r="V67" s="92">
        <v>10</v>
      </c>
      <c r="W67" s="91">
        <v>8</v>
      </c>
      <c r="X67" s="91">
        <v>19</v>
      </c>
      <c r="Y67" s="91">
        <v>15</v>
      </c>
      <c r="Z67" s="91">
        <v>5</v>
      </c>
      <c r="AA67" s="92">
        <v>15</v>
      </c>
      <c r="AB67" s="91">
        <v>7</v>
      </c>
      <c r="AC67" s="91">
        <v>6</v>
      </c>
      <c r="AD67" s="91">
        <v>10</v>
      </c>
      <c r="AE67" s="32">
        <f>SUM(S67:AD67)</f>
        <v>136</v>
      </c>
      <c r="AF67" s="91">
        <v>3</v>
      </c>
      <c r="AG67" s="91">
        <v>14</v>
      </c>
      <c r="AH67" s="91">
        <v>19</v>
      </c>
      <c r="AI67" s="91">
        <v>28</v>
      </c>
      <c r="AJ67" s="91">
        <v>25</v>
      </c>
      <c r="AK67" s="91">
        <v>13</v>
      </c>
      <c r="AL67" s="91">
        <v>5</v>
      </c>
      <c r="AM67" s="91">
        <v>2</v>
      </c>
      <c r="AN67" s="91">
        <v>14</v>
      </c>
      <c r="AO67" s="91">
        <v>12</v>
      </c>
      <c r="AP67" s="91">
        <v>10</v>
      </c>
      <c r="AQ67" s="91">
        <v>21</v>
      </c>
      <c r="AR67" s="32">
        <f>SUM(AF67:AQ67)</f>
        <v>166</v>
      </c>
      <c r="AS67" s="91">
        <v>7</v>
      </c>
      <c r="AT67" s="91">
        <v>6</v>
      </c>
      <c r="AU67" s="91">
        <v>5</v>
      </c>
      <c r="AV67" s="91">
        <v>6</v>
      </c>
      <c r="AW67" s="91">
        <v>9</v>
      </c>
      <c r="AX67" s="91">
        <v>8</v>
      </c>
      <c r="AY67" s="91">
        <v>4</v>
      </c>
      <c r="AZ67" s="14">
        <v>3</v>
      </c>
      <c r="BA67" s="70">
        <v>8</v>
      </c>
      <c r="BB67" s="70">
        <v>8</v>
      </c>
      <c r="BC67" s="70">
        <v>6</v>
      </c>
      <c r="BD67" s="70">
        <v>9</v>
      </c>
      <c r="BE67" s="32">
        <f>SUM(AS67:BD67)</f>
        <v>79</v>
      </c>
      <c r="BF67" s="70">
        <v>4</v>
      </c>
      <c r="BG67" s="70">
        <v>14</v>
      </c>
      <c r="BH67" s="70">
        <v>22</v>
      </c>
      <c r="BI67" s="70">
        <v>8</v>
      </c>
      <c r="BJ67" s="70">
        <v>13</v>
      </c>
      <c r="BK67" s="70">
        <v>26</v>
      </c>
      <c r="BL67" s="70">
        <v>13</v>
      </c>
      <c r="BM67" s="70">
        <v>13</v>
      </c>
      <c r="BN67" s="70">
        <v>35</v>
      </c>
      <c r="BO67" s="70">
        <v>19</v>
      </c>
      <c r="BP67" s="70">
        <v>37</v>
      </c>
      <c r="BQ67" s="70">
        <v>23</v>
      </c>
      <c r="BR67" s="15">
        <f>SUM(BF67:BQ67)</f>
        <v>227</v>
      </c>
      <c r="BS67" s="70">
        <v>7</v>
      </c>
      <c r="BT67" s="70">
        <v>23</v>
      </c>
      <c r="BU67" s="70">
        <v>13</v>
      </c>
      <c r="BV67" s="70">
        <v>37</v>
      </c>
      <c r="BW67" s="70">
        <v>24</v>
      </c>
      <c r="BX67" s="70">
        <v>140</v>
      </c>
      <c r="BY67" s="70">
        <v>21</v>
      </c>
      <c r="BZ67" s="14">
        <v>25</v>
      </c>
      <c r="CA67" s="70">
        <v>25</v>
      </c>
    </row>
    <row r="68" spans="2:79" ht="15" customHeight="1">
      <c r="B68" s="146" t="s">
        <v>115</v>
      </c>
      <c r="C68" s="147"/>
      <c r="D68" s="148" t="s">
        <v>80</v>
      </c>
      <c r="E68" s="149"/>
      <c r="F68" s="28"/>
      <c r="G68" s="28"/>
      <c r="H68" s="28"/>
      <c r="I68" s="86"/>
      <c r="J68" s="28"/>
      <c r="K68" s="28"/>
      <c r="L68" s="28"/>
      <c r="M68" s="28"/>
      <c r="N68" s="86"/>
      <c r="O68" s="28"/>
      <c r="P68" s="22"/>
      <c r="Q68" s="22"/>
      <c r="R68" s="23" t="s">
        <v>143</v>
      </c>
      <c r="S68" s="88" t="s">
        <v>0</v>
      </c>
      <c r="T68" s="88" t="s">
        <v>0</v>
      </c>
      <c r="U68" s="88" t="s">
        <v>0</v>
      </c>
      <c r="V68" s="88" t="s">
        <v>0</v>
      </c>
      <c r="W68" s="88" t="s">
        <v>0</v>
      </c>
      <c r="X68" s="88" t="s">
        <v>0</v>
      </c>
      <c r="Y68" s="88" t="s">
        <v>0</v>
      </c>
      <c r="Z68" s="88" t="s">
        <v>0</v>
      </c>
      <c r="AA68" s="88" t="s">
        <v>0</v>
      </c>
      <c r="AB68" s="88" t="s">
        <v>0</v>
      </c>
      <c r="AC68" s="88" t="s">
        <v>0</v>
      </c>
      <c r="AD68" s="88" t="s">
        <v>0</v>
      </c>
      <c r="AE68" s="23" t="s">
        <v>143</v>
      </c>
      <c r="AF68" s="30">
        <f>AF67/S67</f>
        <v>0.21428571428571427</v>
      </c>
      <c r="AG68" s="30">
        <f t="shared" ref="AG68:AP68" si="36">AG67/T67</f>
        <v>1.1666666666666667</v>
      </c>
      <c r="AH68" s="30">
        <f t="shared" si="36"/>
        <v>1.2666666666666666</v>
      </c>
      <c r="AI68" s="30">
        <f t="shared" si="36"/>
        <v>2.8</v>
      </c>
      <c r="AJ68" s="30">
        <f t="shared" si="36"/>
        <v>3.125</v>
      </c>
      <c r="AK68" s="30">
        <f t="shared" si="36"/>
        <v>0.68421052631578949</v>
      </c>
      <c r="AL68" s="30">
        <f t="shared" si="36"/>
        <v>0.33333333333333331</v>
      </c>
      <c r="AM68" s="30">
        <f t="shared" si="36"/>
        <v>0.4</v>
      </c>
      <c r="AN68" s="30">
        <f t="shared" si="36"/>
        <v>0.93333333333333335</v>
      </c>
      <c r="AO68" s="30">
        <f t="shared" si="36"/>
        <v>1.7142857142857142</v>
      </c>
      <c r="AP68" s="30">
        <f t="shared" si="36"/>
        <v>1.6666666666666667</v>
      </c>
      <c r="AQ68" s="30">
        <f>AQ67/AD67</f>
        <v>2.1</v>
      </c>
      <c r="AR68" s="90">
        <f>AR67/AE67</f>
        <v>1.2205882352941178</v>
      </c>
      <c r="AS68" s="30">
        <f t="shared" ref="AS68:BD68" si="37">AS67/AF67</f>
        <v>2.3333333333333335</v>
      </c>
      <c r="AT68" s="30">
        <f t="shared" si="37"/>
        <v>0.42857142857142855</v>
      </c>
      <c r="AU68" s="30">
        <f t="shared" si="37"/>
        <v>0.26315789473684209</v>
      </c>
      <c r="AV68" s="30">
        <f t="shared" si="37"/>
        <v>0.21428571428571427</v>
      </c>
      <c r="AW68" s="30">
        <f t="shared" si="37"/>
        <v>0.36</v>
      </c>
      <c r="AX68" s="30">
        <f t="shared" si="37"/>
        <v>0.61538461538461542</v>
      </c>
      <c r="AY68" s="30">
        <f t="shared" si="37"/>
        <v>0.8</v>
      </c>
      <c r="AZ68" s="30">
        <f t="shared" si="37"/>
        <v>1.5</v>
      </c>
      <c r="BA68" s="30">
        <f t="shared" si="37"/>
        <v>0.5714285714285714</v>
      </c>
      <c r="BB68" s="30">
        <f t="shared" si="37"/>
        <v>0.66666666666666663</v>
      </c>
      <c r="BC68" s="30">
        <f t="shared" si="37"/>
        <v>0.6</v>
      </c>
      <c r="BD68" s="30">
        <f t="shared" si="37"/>
        <v>0.42857142857142855</v>
      </c>
      <c r="BE68" s="90">
        <f>BE67/AR67</f>
        <v>0.4759036144578313</v>
      </c>
      <c r="BF68" s="30">
        <v>0.57099999999999995</v>
      </c>
      <c r="BG68" s="30">
        <v>2.2330000000000001</v>
      </c>
      <c r="BH68" s="75">
        <v>4.4000000000000004</v>
      </c>
      <c r="BI68" s="75">
        <v>1.333</v>
      </c>
      <c r="BJ68" s="75">
        <v>1.444</v>
      </c>
      <c r="BK68" s="75">
        <v>3.25</v>
      </c>
      <c r="BL68" s="75">
        <v>3.25</v>
      </c>
      <c r="BM68" s="75">
        <v>4.3330000000000002</v>
      </c>
      <c r="BN68" s="75">
        <v>4.375</v>
      </c>
      <c r="BO68" s="75">
        <v>2.375</v>
      </c>
      <c r="BP68" s="75">
        <v>6.1669999999999998</v>
      </c>
      <c r="BQ68" s="75">
        <v>2.556</v>
      </c>
      <c r="BR68" s="90">
        <f>BR67/BE67</f>
        <v>2.8734177215189876</v>
      </c>
      <c r="BS68" s="75">
        <v>1.75</v>
      </c>
      <c r="BT68" s="75">
        <v>1.643</v>
      </c>
      <c r="BU68" s="133">
        <v>0.59099999999999997</v>
      </c>
      <c r="BV68" s="133">
        <v>4.625</v>
      </c>
      <c r="BW68" s="133">
        <v>1.8460000000000001</v>
      </c>
      <c r="BX68" s="133">
        <v>5.3849999999999998</v>
      </c>
      <c r="BY68" s="133">
        <v>1.615</v>
      </c>
      <c r="BZ68" s="28">
        <v>1.923</v>
      </c>
      <c r="CA68" s="133">
        <v>0.71399999999999997</v>
      </c>
    </row>
    <row r="69" spans="2:79" ht="15" customHeight="1">
      <c r="B69" s="170" t="s">
        <v>21</v>
      </c>
      <c r="C69" s="171"/>
      <c r="D69" s="144" t="s">
        <v>81</v>
      </c>
      <c r="E69" s="145"/>
      <c r="F69" s="14" t="s">
        <v>0</v>
      </c>
      <c r="G69" s="14" t="s">
        <v>0</v>
      </c>
      <c r="H69" s="14" t="s">
        <v>0</v>
      </c>
      <c r="I69" s="14" t="s">
        <v>0</v>
      </c>
      <c r="J69" s="14" t="s">
        <v>0</v>
      </c>
      <c r="K69" s="14" t="s">
        <v>0</v>
      </c>
      <c r="L69" s="14" t="s">
        <v>0</v>
      </c>
      <c r="M69" s="14" t="s">
        <v>0</v>
      </c>
      <c r="N69" s="14" t="s">
        <v>0</v>
      </c>
      <c r="O69" s="14" t="s">
        <v>0</v>
      </c>
      <c r="P69" s="31">
        <v>4</v>
      </c>
      <c r="Q69" s="31">
        <v>98</v>
      </c>
      <c r="R69" s="32">
        <v>102</v>
      </c>
      <c r="S69" s="31">
        <v>234</v>
      </c>
      <c r="T69" s="31">
        <v>534</v>
      </c>
      <c r="U69" s="31">
        <v>322</v>
      </c>
      <c r="V69" s="31">
        <v>269</v>
      </c>
      <c r="W69" s="31">
        <v>624</v>
      </c>
      <c r="X69" s="31">
        <v>985</v>
      </c>
      <c r="Y69" s="31">
        <v>584</v>
      </c>
      <c r="Z69" s="31">
        <v>863</v>
      </c>
      <c r="AA69" s="31">
        <v>288</v>
      </c>
      <c r="AB69" s="31">
        <v>277</v>
      </c>
      <c r="AC69" s="31">
        <v>574</v>
      </c>
      <c r="AD69" s="31">
        <v>656</v>
      </c>
      <c r="AE69" s="32">
        <f>SUM(S69:AD69)</f>
        <v>6210</v>
      </c>
      <c r="AF69" s="31">
        <v>1238</v>
      </c>
      <c r="AG69" s="31">
        <v>1560</v>
      </c>
      <c r="AH69" s="31">
        <v>1340</v>
      </c>
      <c r="AI69" s="31">
        <v>1136</v>
      </c>
      <c r="AJ69" s="31">
        <v>1450</v>
      </c>
      <c r="AK69" s="31">
        <v>1177</v>
      </c>
      <c r="AL69" s="31">
        <v>1137</v>
      </c>
      <c r="AM69" s="31">
        <v>543</v>
      </c>
      <c r="AN69" s="31">
        <v>1904</v>
      </c>
      <c r="AO69" s="31">
        <v>1246</v>
      </c>
      <c r="AP69" s="31">
        <v>611</v>
      </c>
      <c r="AQ69" s="31">
        <v>1037</v>
      </c>
      <c r="AR69" s="32">
        <f>SUM(AF69:AQ69)</f>
        <v>14379</v>
      </c>
      <c r="AS69" s="31">
        <v>1514</v>
      </c>
      <c r="AT69" s="31">
        <v>900</v>
      </c>
      <c r="AU69" s="31">
        <v>1614</v>
      </c>
      <c r="AV69" s="31">
        <v>620</v>
      </c>
      <c r="AW69" s="31">
        <v>1257</v>
      </c>
      <c r="AX69" s="31">
        <v>1616</v>
      </c>
      <c r="AY69" s="31">
        <v>1629</v>
      </c>
      <c r="AZ69" s="31">
        <v>615</v>
      </c>
      <c r="BA69" s="76">
        <v>822</v>
      </c>
      <c r="BB69" s="76">
        <v>1440</v>
      </c>
      <c r="BC69" s="76">
        <v>1027</v>
      </c>
      <c r="BD69" s="76">
        <v>1075</v>
      </c>
      <c r="BE69" s="32">
        <f>SUM(AS69:BD69)</f>
        <v>14129</v>
      </c>
      <c r="BF69" s="31">
        <v>1614</v>
      </c>
      <c r="BG69" s="31">
        <v>1111</v>
      </c>
      <c r="BH69" s="76">
        <v>1185</v>
      </c>
      <c r="BI69" s="76">
        <v>725</v>
      </c>
      <c r="BJ69" s="76">
        <v>1498</v>
      </c>
      <c r="BK69" s="76">
        <v>1742</v>
      </c>
      <c r="BL69" s="76">
        <v>1375</v>
      </c>
      <c r="BM69" s="76">
        <v>1558</v>
      </c>
      <c r="BN69" s="76">
        <v>1445</v>
      </c>
      <c r="BO69" s="76">
        <v>1755</v>
      </c>
      <c r="BP69" s="76">
        <v>1822</v>
      </c>
      <c r="BQ69" s="76">
        <v>1448</v>
      </c>
      <c r="BR69" s="32">
        <f>SUM(BF69:BQ69)</f>
        <v>17278</v>
      </c>
      <c r="BS69" s="76">
        <v>1337</v>
      </c>
      <c r="BT69" s="76">
        <v>1276</v>
      </c>
      <c r="BU69" s="76">
        <v>1514</v>
      </c>
      <c r="BV69" s="76">
        <v>936</v>
      </c>
      <c r="BW69" s="76">
        <v>1743</v>
      </c>
      <c r="BX69" s="76">
        <v>2636</v>
      </c>
      <c r="BY69" s="76">
        <v>2127</v>
      </c>
      <c r="BZ69" s="31">
        <v>1370</v>
      </c>
      <c r="CA69" s="76">
        <v>2213</v>
      </c>
    </row>
    <row r="70" spans="2:79" ht="15" customHeight="1">
      <c r="B70" s="146" t="s">
        <v>115</v>
      </c>
      <c r="C70" s="147"/>
      <c r="D70" s="148" t="s">
        <v>80</v>
      </c>
      <c r="E70" s="149"/>
      <c r="F70" s="87" t="s">
        <v>0</v>
      </c>
      <c r="G70" s="87" t="s">
        <v>0</v>
      </c>
      <c r="H70" s="87" t="s">
        <v>0</v>
      </c>
      <c r="I70" s="87" t="s">
        <v>0</v>
      </c>
      <c r="J70" s="87" t="s">
        <v>0</v>
      </c>
      <c r="K70" s="87" t="s">
        <v>0</v>
      </c>
      <c r="L70" s="87" t="s">
        <v>0</v>
      </c>
      <c r="M70" s="87" t="s">
        <v>0</v>
      </c>
      <c r="N70" s="87" t="s">
        <v>0</v>
      </c>
      <c r="O70" s="87" t="s">
        <v>0</v>
      </c>
      <c r="P70" s="88" t="s">
        <v>0</v>
      </c>
      <c r="Q70" s="88" t="s">
        <v>0</v>
      </c>
      <c r="R70" s="89" t="s">
        <v>0</v>
      </c>
      <c r="S70" s="88" t="s">
        <v>0</v>
      </c>
      <c r="T70" s="88" t="s">
        <v>0</v>
      </c>
      <c r="U70" s="88" t="s">
        <v>0</v>
      </c>
      <c r="V70" s="88" t="s">
        <v>0</v>
      </c>
      <c r="W70" s="88" t="s">
        <v>0</v>
      </c>
      <c r="X70" s="88" t="s">
        <v>0</v>
      </c>
      <c r="Y70" s="88" t="s">
        <v>0</v>
      </c>
      <c r="Z70" s="88" t="s">
        <v>0</v>
      </c>
      <c r="AA70" s="88" t="s">
        <v>0</v>
      </c>
      <c r="AB70" s="88" t="s">
        <v>0</v>
      </c>
      <c r="AC70" s="63">
        <v>143.5</v>
      </c>
      <c r="AD70" s="63">
        <v>6.694</v>
      </c>
      <c r="AE70" s="89" t="s">
        <v>0</v>
      </c>
      <c r="AF70" s="63">
        <v>5.2910000000000004</v>
      </c>
      <c r="AG70" s="63">
        <v>2.9209999999999998</v>
      </c>
      <c r="AH70" s="63">
        <v>4.1609999999999996</v>
      </c>
      <c r="AI70" s="63">
        <v>4.2229999999999999</v>
      </c>
      <c r="AJ70" s="63">
        <v>2.3239999999999998</v>
      </c>
      <c r="AK70" s="63">
        <v>1.1950000000000001</v>
      </c>
      <c r="AL70" s="63">
        <v>1.9470000000000001</v>
      </c>
      <c r="AM70" s="63">
        <v>0.629</v>
      </c>
      <c r="AN70" s="63">
        <v>6.6109999999999998</v>
      </c>
      <c r="AO70" s="63">
        <v>4.4980000000000002</v>
      </c>
      <c r="AP70" s="63">
        <v>1.0640000000000001</v>
      </c>
      <c r="AQ70" s="63">
        <v>1.581</v>
      </c>
      <c r="AR70" s="90">
        <f>AR69/AE69</f>
        <v>2.3154589371980676</v>
      </c>
      <c r="AS70" s="63">
        <v>1.2230000000000001</v>
      </c>
      <c r="AT70" s="63">
        <v>0.57699999999999996</v>
      </c>
      <c r="AU70" s="63">
        <v>1.204</v>
      </c>
      <c r="AV70" s="63">
        <v>0.54600000000000004</v>
      </c>
      <c r="AW70" s="63">
        <v>0.86699999999999999</v>
      </c>
      <c r="AX70" s="63">
        <v>1.373</v>
      </c>
      <c r="AY70" s="63">
        <v>1.4330000000000001</v>
      </c>
      <c r="AZ70" s="63">
        <v>1.133</v>
      </c>
      <c r="BA70" s="71">
        <v>0.43099999999999999</v>
      </c>
      <c r="BB70" s="71">
        <v>1.1559999999999999</v>
      </c>
      <c r="BC70" s="71">
        <v>1.681</v>
      </c>
      <c r="BD70" s="71">
        <v>1.0369999999999999</v>
      </c>
      <c r="BE70" s="90">
        <f>BE69/AR69</f>
        <v>0.98261353362542592</v>
      </c>
      <c r="BF70" s="63">
        <v>1.0660000000000001</v>
      </c>
      <c r="BG70" s="63">
        <v>1.234</v>
      </c>
      <c r="BH70" s="71">
        <v>0.73399999999999999</v>
      </c>
      <c r="BI70" s="71">
        <v>1.169</v>
      </c>
      <c r="BJ70" s="71">
        <v>1.1919999999999999</v>
      </c>
      <c r="BK70" s="71">
        <v>1.0780000000000001</v>
      </c>
      <c r="BL70" s="71">
        <v>0.84399999999999997</v>
      </c>
      <c r="BM70" s="71">
        <v>2.5329999999999999</v>
      </c>
      <c r="BN70" s="71">
        <v>1.758</v>
      </c>
      <c r="BO70" s="71">
        <v>1.2190000000000001</v>
      </c>
      <c r="BP70" s="71">
        <v>1.774</v>
      </c>
      <c r="BQ70" s="71">
        <v>1.347</v>
      </c>
      <c r="BR70" s="90">
        <f>BR69/BE69</f>
        <v>1.222874938070635</v>
      </c>
      <c r="BS70" s="71">
        <v>0.82799999999999996</v>
      </c>
      <c r="BT70" s="71">
        <v>1.149</v>
      </c>
      <c r="BU70" s="126">
        <v>1.278</v>
      </c>
      <c r="BV70" s="126">
        <v>1.2909999999999999</v>
      </c>
      <c r="BW70" s="126">
        <v>1.1639999999999999</v>
      </c>
      <c r="BX70" s="126">
        <v>1.5129999999999999</v>
      </c>
      <c r="BY70" s="126">
        <v>1.5469999999999999</v>
      </c>
      <c r="BZ70" s="87">
        <v>0.879</v>
      </c>
      <c r="CA70" s="126">
        <v>1.5309999999999999</v>
      </c>
    </row>
    <row r="71" spans="2:79" ht="15" customHeight="1">
      <c r="B71" s="170" t="s">
        <v>22</v>
      </c>
      <c r="C71" s="171"/>
      <c r="D71" s="144" t="s">
        <v>82</v>
      </c>
      <c r="E71" s="145"/>
      <c r="F71" s="31">
        <v>15569</v>
      </c>
      <c r="G71" s="31">
        <v>16481</v>
      </c>
      <c r="H71" s="31">
        <v>16400</v>
      </c>
      <c r="I71" s="33">
        <v>17285</v>
      </c>
      <c r="J71" s="31">
        <v>19289</v>
      </c>
      <c r="K71" s="31">
        <v>17806</v>
      </c>
      <c r="L71" s="31">
        <v>22188</v>
      </c>
      <c r="M71" s="31">
        <v>23059</v>
      </c>
      <c r="N71" s="33">
        <v>27177</v>
      </c>
      <c r="O71" s="31">
        <v>23712</v>
      </c>
      <c r="P71" s="31">
        <v>22817</v>
      </c>
      <c r="Q71" s="31">
        <v>19651</v>
      </c>
      <c r="R71" s="32">
        <v>19651</v>
      </c>
      <c r="S71" s="31">
        <v>31762</v>
      </c>
      <c r="T71" s="31">
        <v>40077</v>
      </c>
      <c r="U71" s="31">
        <v>42488</v>
      </c>
      <c r="V71" s="33">
        <v>43313</v>
      </c>
      <c r="W71" s="31">
        <v>43347</v>
      </c>
      <c r="X71" s="31">
        <v>44514</v>
      </c>
      <c r="Y71" s="31">
        <v>47884</v>
      </c>
      <c r="Z71" s="31">
        <v>48888</v>
      </c>
      <c r="AA71" s="33">
        <v>51047</v>
      </c>
      <c r="AB71" s="31">
        <v>53673</v>
      </c>
      <c r="AC71" s="31">
        <v>54382</v>
      </c>
      <c r="AD71" s="31">
        <v>54674</v>
      </c>
      <c r="AE71" s="32">
        <f>AD71</f>
        <v>54674</v>
      </c>
      <c r="AF71" s="31">
        <v>57112</v>
      </c>
      <c r="AG71" s="31">
        <v>57557</v>
      </c>
      <c r="AH71" s="31">
        <v>58085</v>
      </c>
      <c r="AI71" s="31">
        <v>58584</v>
      </c>
      <c r="AJ71" s="31">
        <v>60791</v>
      </c>
      <c r="AK71" s="31">
        <v>61115</v>
      </c>
      <c r="AL71" s="31">
        <v>62823</v>
      </c>
      <c r="AM71" s="31">
        <v>64370</v>
      </c>
      <c r="AN71" s="31">
        <v>66652</v>
      </c>
      <c r="AO71" s="31">
        <v>68162</v>
      </c>
      <c r="AP71" s="31">
        <v>69076</v>
      </c>
      <c r="AQ71" s="31">
        <v>70258</v>
      </c>
      <c r="AR71" s="32">
        <f>AQ71</f>
        <v>70258</v>
      </c>
      <c r="AS71" s="31">
        <v>71228</v>
      </c>
      <c r="AT71" s="31">
        <v>71790</v>
      </c>
      <c r="AU71" s="31">
        <v>73172</v>
      </c>
      <c r="AV71" s="31">
        <v>74513</v>
      </c>
      <c r="AW71" s="31">
        <v>74699</v>
      </c>
      <c r="AX71" s="31">
        <v>79335</v>
      </c>
      <c r="AY71" s="31">
        <v>81497</v>
      </c>
      <c r="AZ71" s="31">
        <v>81989</v>
      </c>
      <c r="BA71" s="76">
        <v>82200</v>
      </c>
      <c r="BB71" s="76">
        <v>83275</v>
      </c>
      <c r="BC71" s="76">
        <v>84232</v>
      </c>
      <c r="BD71" s="76">
        <v>85565</v>
      </c>
      <c r="BE71" s="32">
        <f>BD71</f>
        <v>85565</v>
      </c>
      <c r="BF71" s="31">
        <v>85092</v>
      </c>
      <c r="BG71" s="31">
        <v>85064</v>
      </c>
      <c r="BH71" s="76">
        <v>86480</v>
      </c>
      <c r="BI71" s="76">
        <v>87475</v>
      </c>
      <c r="BJ71" s="76">
        <v>88245</v>
      </c>
      <c r="BK71" s="76">
        <v>88856</v>
      </c>
      <c r="BL71" s="76">
        <v>89227</v>
      </c>
      <c r="BM71" s="76">
        <v>89405</v>
      </c>
      <c r="BN71" s="76">
        <v>89897</v>
      </c>
      <c r="BO71" s="76">
        <v>90447</v>
      </c>
      <c r="BP71" s="76">
        <v>91621</v>
      </c>
      <c r="BQ71" s="76">
        <v>93576</v>
      </c>
      <c r="BR71" s="32">
        <f>BQ71</f>
        <v>93576</v>
      </c>
      <c r="BS71" s="76">
        <v>107279</v>
      </c>
      <c r="BT71" s="76">
        <v>107817</v>
      </c>
      <c r="BU71" s="76">
        <v>108138</v>
      </c>
      <c r="BV71" s="76">
        <v>105100</v>
      </c>
      <c r="BW71" s="76">
        <v>105292</v>
      </c>
      <c r="BX71" s="76">
        <v>108716</v>
      </c>
      <c r="BY71" s="76">
        <v>109860</v>
      </c>
      <c r="BZ71" s="31">
        <v>110607</v>
      </c>
      <c r="CA71" s="76">
        <v>111027</v>
      </c>
    </row>
    <row r="72" spans="2:79" ht="15" customHeight="1">
      <c r="B72" s="207" t="s">
        <v>177</v>
      </c>
      <c r="C72" s="147"/>
      <c r="D72" s="148" t="s">
        <v>72</v>
      </c>
      <c r="E72" s="149"/>
      <c r="F72" s="17">
        <v>-1054</v>
      </c>
      <c r="G72" s="17">
        <v>912</v>
      </c>
      <c r="H72" s="17">
        <v>-81</v>
      </c>
      <c r="I72" s="17">
        <v>885</v>
      </c>
      <c r="J72" s="17">
        <v>2004</v>
      </c>
      <c r="K72" s="17">
        <v>-1483</v>
      </c>
      <c r="L72" s="17">
        <v>4382</v>
      </c>
      <c r="M72" s="17">
        <v>871</v>
      </c>
      <c r="N72" s="17">
        <v>4118</v>
      </c>
      <c r="O72" s="17">
        <v>-3465</v>
      </c>
      <c r="P72" s="17">
        <v>-895</v>
      </c>
      <c r="Q72" s="17">
        <v>-3166</v>
      </c>
      <c r="R72" s="18" t="s">
        <v>2</v>
      </c>
      <c r="S72" s="17">
        <v>12111</v>
      </c>
      <c r="T72" s="17">
        <v>8315</v>
      </c>
      <c r="U72" s="17">
        <v>2411</v>
      </c>
      <c r="V72" s="17">
        <v>825</v>
      </c>
      <c r="W72" s="17">
        <v>34</v>
      </c>
      <c r="X72" s="17">
        <v>1167</v>
      </c>
      <c r="Y72" s="17">
        <v>3370</v>
      </c>
      <c r="Z72" s="17">
        <v>1004</v>
      </c>
      <c r="AA72" s="17">
        <v>2159</v>
      </c>
      <c r="AB72" s="17">
        <v>2626</v>
      </c>
      <c r="AC72" s="17">
        <v>709</v>
      </c>
      <c r="AD72" s="17">
        <v>292</v>
      </c>
      <c r="AE72" s="18" t="s">
        <v>2</v>
      </c>
      <c r="AF72" s="17">
        <v>2438</v>
      </c>
      <c r="AG72" s="17">
        <v>445</v>
      </c>
      <c r="AH72" s="17">
        <v>528</v>
      </c>
      <c r="AI72" s="17">
        <v>499</v>
      </c>
      <c r="AJ72" s="17">
        <v>2207</v>
      </c>
      <c r="AK72" s="17">
        <v>324</v>
      </c>
      <c r="AL72" s="17">
        <v>1708</v>
      </c>
      <c r="AM72" s="17">
        <v>1547</v>
      </c>
      <c r="AN72" s="17">
        <v>2282</v>
      </c>
      <c r="AO72" s="17">
        <v>1510</v>
      </c>
      <c r="AP72" s="17">
        <v>914</v>
      </c>
      <c r="AQ72" s="17">
        <v>1182</v>
      </c>
      <c r="AR72" s="18" t="s">
        <v>0</v>
      </c>
      <c r="AS72" s="17">
        <v>970</v>
      </c>
      <c r="AT72" s="17">
        <v>562</v>
      </c>
      <c r="AU72" s="17">
        <v>1382</v>
      </c>
      <c r="AV72" s="17">
        <v>1341</v>
      </c>
      <c r="AW72" s="17">
        <v>186</v>
      </c>
      <c r="AX72" s="17">
        <v>4636</v>
      </c>
      <c r="AY72" s="17">
        <v>2162</v>
      </c>
      <c r="AZ72" s="17">
        <v>492</v>
      </c>
      <c r="BA72" s="74">
        <v>211</v>
      </c>
      <c r="BB72" s="74">
        <v>1075</v>
      </c>
      <c r="BC72" s="74">
        <v>957</v>
      </c>
      <c r="BD72" s="74">
        <v>1333</v>
      </c>
      <c r="BE72" s="18" t="s">
        <v>0</v>
      </c>
      <c r="BF72" s="17">
        <v>-473</v>
      </c>
      <c r="BG72" s="17">
        <v>-28</v>
      </c>
      <c r="BH72" s="74">
        <v>1416</v>
      </c>
      <c r="BI72" s="74">
        <v>995</v>
      </c>
      <c r="BJ72" s="74">
        <v>770</v>
      </c>
      <c r="BK72" s="74">
        <v>611</v>
      </c>
      <c r="BL72" s="74">
        <v>371</v>
      </c>
      <c r="BM72" s="74">
        <v>178</v>
      </c>
      <c r="BN72" s="74">
        <v>492</v>
      </c>
      <c r="BO72" s="74">
        <v>550</v>
      </c>
      <c r="BP72" s="74">
        <v>1174</v>
      </c>
      <c r="BQ72" s="74">
        <v>1955</v>
      </c>
      <c r="BR72" s="18" t="s">
        <v>0</v>
      </c>
      <c r="BS72" s="74">
        <v>13703</v>
      </c>
      <c r="BT72" s="74">
        <v>538</v>
      </c>
      <c r="BU72" s="74">
        <v>321</v>
      </c>
      <c r="BV72" s="135">
        <v>-3.0379999999999998</v>
      </c>
      <c r="BW72" s="135" t="s">
        <v>207</v>
      </c>
      <c r="BX72" s="135" t="s">
        <v>210</v>
      </c>
      <c r="BY72" s="135" t="s">
        <v>212</v>
      </c>
      <c r="BZ72" s="140" t="s">
        <v>214</v>
      </c>
      <c r="CA72" s="135" t="s">
        <v>219</v>
      </c>
    </row>
    <row r="73" spans="2:79" ht="15" customHeight="1">
      <c r="B73" s="34"/>
      <c r="C73" s="19"/>
      <c r="D73" s="34"/>
      <c r="E73" s="19"/>
      <c r="F73" s="34" t="s">
        <v>65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34" t="s">
        <v>65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77"/>
      <c r="BB73" s="77"/>
      <c r="BC73" s="77"/>
      <c r="BD73" s="77"/>
      <c r="BE73" s="19"/>
      <c r="BR73" s="19"/>
      <c r="BT73" s="128"/>
      <c r="BU73" s="128"/>
      <c r="BV73" s="128"/>
      <c r="BW73" s="128"/>
      <c r="BX73" s="128"/>
      <c r="BY73" s="128"/>
      <c r="BZ73" s="128"/>
      <c r="CA73" s="128"/>
    </row>
    <row r="74" spans="2:79" ht="15" customHeight="1">
      <c r="B74" s="77" t="s">
        <v>163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64"/>
      <c r="BB74" s="64"/>
      <c r="BC74" s="64"/>
      <c r="BD74" s="64"/>
      <c r="BE74" s="19"/>
      <c r="BR74" s="19"/>
    </row>
    <row r="75" spans="2:79" ht="15" customHeight="1">
      <c r="B75" s="77" t="s">
        <v>165</v>
      </c>
      <c r="C75" s="19"/>
      <c r="D75" s="37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64"/>
      <c r="BB75" s="64"/>
      <c r="BC75" s="64"/>
      <c r="BD75" s="64"/>
      <c r="BE75" s="19"/>
      <c r="BR75" s="19"/>
    </row>
    <row r="76" spans="2:79" ht="24.75" customHeight="1">
      <c r="B76" s="183"/>
      <c r="C76" s="151"/>
      <c r="D76" s="150"/>
      <c r="E76" s="151"/>
      <c r="F76" s="154" t="s">
        <v>31</v>
      </c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6"/>
      <c r="R76" s="3" t="s">
        <v>32</v>
      </c>
      <c r="S76" s="154" t="s">
        <v>33</v>
      </c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6"/>
      <c r="AE76" s="3" t="s">
        <v>34</v>
      </c>
      <c r="AF76" s="157" t="s">
        <v>35</v>
      </c>
      <c r="AG76" s="157"/>
      <c r="AH76" s="157"/>
      <c r="AI76" s="157"/>
      <c r="AJ76" s="157"/>
      <c r="AK76" s="157"/>
      <c r="AL76" s="157"/>
      <c r="AM76" s="157"/>
      <c r="AN76" s="157"/>
      <c r="AO76" s="157"/>
      <c r="AP76" s="157"/>
      <c r="AQ76" s="157"/>
      <c r="AR76" s="61" t="s">
        <v>113</v>
      </c>
      <c r="AS76" s="141" t="s">
        <v>114</v>
      </c>
      <c r="AT76" s="142"/>
      <c r="AU76" s="142"/>
      <c r="AV76" s="142"/>
      <c r="AW76" s="142"/>
      <c r="AX76" s="142"/>
      <c r="AY76" s="142"/>
      <c r="AZ76" s="142"/>
      <c r="BA76" s="142"/>
      <c r="BB76" s="142"/>
      <c r="BC76" s="142"/>
      <c r="BD76" s="143"/>
      <c r="BE76" s="61" t="s">
        <v>135</v>
      </c>
      <c r="BF76" s="141" t="s">
        <v>198</v>
      </c>
      <c r="BG76" s="142"/>
      <c r="BH76" s="142"/>
      <c r="BI76" s="142"/>
      <c r="BJ76" s="142"/>
      <c r="BK76" s="142"/>
      <c r="BL76" s="142"/>
      <c r="BM76" s="142"/>
      <c r="BN76" s="142"/>
      <c r="BO76" s="142"/>
      <c r="BP76" s="142"/>
      <c r="BQ76" s="143"/>
      <c r="BR76" s="61" t="s">
        <v>194</v>
      </c>
      <c r="BS76" s="141" t="s">
        <v>204</v>
      </c>
      <c r="BT76" s="142"/>
      <c r="BU76" s="142"/>
      <c r="BV76" s="142"/>
      <c r="BW76" s="142"/>
      <c r="BX76" s="142"/>
      <c r="BY76" s="142"/>
      <c r="BZ76" s="142"/>
      <c r="CA76" s="143"/>
    </row>
    <row r="77" spans="2:79" ht="15" customHeight="1">
      <c r="B77" s="184"/>
      <c r="C77" s="153"/>
      <c r="D77" s="152"/>
      <c r="E77" s="153"/>
      <c r="F77" s="94" t="s">
        <v>49</v>
      </c>
      <c r="G77" s="4" t="s">
        <v>50</v>
      </c>
      <c r="H77" s="95" t="s">
        <v>51</v>
      </c>
      <c r="I77" s="4" t="s">
        <v>52</v>
      </c>
      <c r="J77" s="95" t="s">
        <v>53</v>
      </c>
      <c r="K77" s="4" t="s">
        <v>54</v>
      </c>
      <c r="L77" s="95" t="s">
        <v>55</v>
      </c>
      <c r="M77" s="4" t="s">
        <v>56</v>
      </c>
      <c r="N77" s="95" t="s">
        <v>57</v>
      </c>
      <c r="O77" s="4" t="s">
        <v>58</v>
      </c>
      <c r="P77" s="95" t="s">
        <v>59</v>
      </c>
      <c r="Q77" s="4" t="s">
        <v>60</v>
      </c>
      <c r="R77" s="101" t="s">
        <v>48</v>
      </c>
      <c r="S77" s="4" t="s">
        <v>61</v>
      </c>
      <c r="T77" s="95" t="s">
        <v>62</v>
      </c>
      <c r="U77" s="4" t="s">
        <v>63</v>
      </c>
      <c r="V77" s="95" t="s">
        <v>64</v>
      </c>
      <c r="W77" s="4" t="s">
        <v>53</v>
      </c>
      <c r="X77" s="95" t="s">
        <v>54</v>
      </c>
      <c r="Y77" s="4" t="s">
        <v>55</v>
      </c>
      <c r="Z77" s="95" t="s">
        <v>56</v>
      </c>
      <c r="AA77" s="4" t="s">
        <v>57</v>
      </c>
      <c r="AB77" s="95" t="s">
        <v>58</v>
      </c>
      <c r="AC77" s="4" t="s">
        <v>59</v>
      </c>
      <c r="AD77" s="95" t="s">
        <v>60</v>
      </c>
      <c r="AE77" s="5" t="s">
        <v>48</v>
      </c>
      <c r="AF77" s="95" t="s">
        <v>61</v>
      </c>
      <c r="AG77" s="4" t="s">
        <v>62</v>
      </c>
      <c r="AH77" s="95" t="s">
        <v>63</v>
      </c>
      <c r="AI77" s="4" t="s">
        <v>64</v>
      </c>
      <c r="AJ77" s="95" t="s">
        <v>53</v>
      </c>
      <c r="AK77" s="4" t="s">
        <v>54</v>
      </c>
      <c r="AL77" s="95" t="s">
        <v>55</v>
      </c>
      <c r="AM77" s="4" t="s">
        <v>56</v>
      </c>
      <c r="AN77" s="95" t="s">
        <v>102</v>
      </c>
      <c r="AO77" s="4" t="s">
        <v>104</v>
      </c>
      <c r="AP77" s="95" t="s">
        <v>105</v>
      </c>
      <c r="AQ77" s="4" t="s">
        <v>107</v>
      </c>
      <c r="AR77" s="109" t="s">
        <v>167</v>
      </c>
      <c r="AS77" s="66" t="s">
        <v>168</v>
      </c>
      <c r="AT77" s="96" t="s">
        <v>169</v>
      </c>
      <c r="AU77" s="66" t="s">
        <v>170</v>
      </c>
      <c r="AV77" s="96" t="s">
        <v>171</v>
      </c>
      <c r="AW77" s="66" t="s">
        <v>172</v>
      </c>
      <c r="AX77" s="96" t="s">
        <v>173</v>
      </c>
      <c r="AY77" s="66" t="s">
        <v>174</v>
      </c>
      <c r="AZ77" s="96" t="s">
        <v>175</v>
      </c>
      <c r="BA77" s="66" t="s">
        <v>127</v>
      </c>
      <c r="BB77" s="96" t="s">
        <v>130</v>
      </c>
      <c r="BC77" s="66" t="s">
        <v>132</v>
      </c>
      <c r="BD77" s="96" t="s">
        <v>134</v>
      </c>
      <c r="BE77" s="110" t="s">
        <v>167</v>
      </c>
      <c r="BF77" s="96" t="s">
        <v>168</v>
      </c>
      <c r="BG77" s="66" t="s">
        <v>176</v>
      </c>
      <c r="BH77" s="96" t="s">
        <v>150</v>
      </c>
      <c r="BI77" s="66" t="s">
        <v>153</v>
      </c>
      <c r="BJ77" s="66" t="s">
        <v>179</v>
      </c>
      <c r="BK77" s="66" t="s">
        <v>184</v>
      </c>
      <c r="BL77" s="66" t="s">
        <v>187</v>
      </c>
      <c r="BM77" s="66" t="s">
        <v>189</v>
      </c>
      <c r="BN77" s="66" t="s">
        <v>190</v>
      </c>
      <c r="BO77" s="66" t="s">
        <v>191</v>
      </c>
      <c r="BP77" s="66" t="s">
        <v>192</v>
      </c>
      <c r="BQ77" s="66" t="s">
        <v>193</v>
      </c>
      <c r="BR77" s="110" t="s">
        <v>167</v>
      </c>
      <c r="BS77" s="139" t="s">
        <v>168</v>
      </c>
      <c r="BT77" s="138" t="s">
        <v>197</v>
      </c>
      <c r="BU77" s="138" t="s">
        <v>199</v>
      </c>
      <c r="BV77" s="138" t="s">
        <v>203</v>
      </c>
      <c r="BW77" s="138" t="s">
        <v>206</v>
      </c>
      <c r="BX77" s="4" t="s">
        <v>209</v>
      </c>
      <c r="BY77" s="66" t="s">
        <v>211</v>
      </c>
      <c r="BZ77" s="66" t="s">
        <v>213</v>
      </c>
      <c r="CA77" s="66" t="s">
        <v>218</v>
      </c>
    </row>
    <row r="78" spans="2:79" ht="15" customHeight="1">
      <c r="B78" s="208" t="s">
        <v>164</v>
      </c>
      <c r="C78" s="209"/>
      <c r="D78" s="158" t="s">
        <v>162</v>
      </c>
      <c r="E78" s="159"/>
      <c r="F78" s="99" t="s">
        <v>158</v>
      </c>
      <c r="G78" s="31" t="s">
        <v>158</v>
      </c>
      <c r="H78" s="100" t="s">
        <v>158</v>
      </c>
      <c r="I78" s="31" t="s">
        <v>158</v>
      </c>
      <c r="J78" s="100" t="s">
        <v>158</v>
      </c>
      <c r="K78" s="31" t="s">
        <v>158</v>
      </c>
      <c r="L78" s="100" t="s">
        <v>158</v>
      </c>
      <c r="M78" s="31" t="s">
        <v>158</v>
      </c>
      <c r="N78" s="100" t="s">
        <v>158</v>
      </c>
      <c r="O78" s="31" t="s">
        <v>158</v>
      </c>
      <c r="P78" s="100" t="s">
        <v>158</v>
      </c>
      <c r="Q78" s="31" t="s">
        <v>158</v>
      </c>
      <c r="R78" s="102" t="s">
        <v>159</v>
      </c>
      <c r="S78" s="31" t="s">
        <v>0</v>
      </c>
      <c r="T78" s="100" t="s">
        <v>0</v>
      </c>
      <c r="U78" s="31" t="s">
        <v>0</v>
      </c>
      <c r="V78" s="100" t="s">
        <v>0</v>
      </c>
      <c r="W78" s="31" t="s">
        <v>0</v>
      </c>
      <c r="X78" s="100" t="s">
        <v>0</v>
      </c>
      <c r="Y78" s="31" t="s">
        <v>0</v>
      </c>
      <c r="Z78" s="100" t="s">
        <v>0</v>
      </c>
      <c r="AA78" s="31" t="s">
        <v>0</v>
      </c>
      <c r="AB78" s="100" t="s">
        <v>0</v>
      </c>
      <c r="AC78" s="31" t="s">
        <v>0</v>
      </c>
      <c r="AD78" s="100" t="s">
        <v>0</v>
      </c>
      <c r="AE78" s="32" t="s">
        <v>159</v>
      </c>
      <c r="AF78" s="100" t="s">
        <v>0</v>
      </c>
      <c r="AG78" s="31" t="s">
        <v>0</v>
      </c>
      <c r="AH78" s="100" t="s">
        <v>0</v>
      </c>
      <c r="AI78" s="31" t="s">
        <v>0</v>
      </c>
      <c r="AJ78" s="100" t="s">
        <v>0</v>
      </c>
      <c r="AK78" s="31" t="s">
        <v>0</v>
      </c>
      <c r="AL78" s="100" t="s">
        <v>0</v>
      </c>
      <c r="AM78" s="31" t="s">
        <v>0</v>
      </c>
      <c r="AN78" s="100" t="s">
        <v>0</v>
      </c>
      <c r="AO78" s="31" t="s">
        <v>0</v>
      </c>
      <c r="AP78" s="100" t="s">
        <v>0</v>
      </c>
      <c r="AQ78" s="31" t="s">
        <v>0</v>
      </c>
      <c r="AR78" s="111" t="s">
        <v>159</v>
      </c>
      <c r="AS78" s="76">
        <v>391</v>
      </c>
      <c r="AT78" s="112">
        <v>435</v>
      </c>
      <c r="AU78" s="76">
        <v>361</v>
      </c>
      <c r="AV78" s="112">
        <v>448</v>
      </c>
      <c r="AW78" s="76">
        <v>445</v>
      </c>
      <c r="AX78" s="112">
        <v>424</v>
      </c>
      <c r="AY78" s="76">
        <v>368</v>
      </c>
      <c r="AZ78" s="112">
        <v>375</v>
      </c>
      <c r="BA78" s="76">
        <v>464</v>
      </c>
      <c r="BB78" s="112">
        <v>434</v>
      </c>
      <c r="BC78" s="76">
        <v>504</v>
      </c>
      <c r="BD78" s="112">
        <v>437</v>
      </c>
      <c r="BE78" s="113">
        <f>SUM(AS78:BD78)</f>
        <v>5086</v>
      </c>
      <c r="BF78" s="112">
        <v>518</v>
      </c>
      <c r="BG78" s="76">
        <v>427</v>
      </c>
      <c r="BH78" s="112">
        <v>464</v>
      </c>
      <c r="BI78" s="76">
        <v>503</v>
      </c>
      <c r="BJ78" s="76">
        <v>588</v>
      </c>
      <c r="BK78" s="76">
        <v>507</v>
      </c>
      <c r="BL78" s="76">
        <v>537</v>
      </c>
      <c r="BM78" s="76">
        <v>544</v>
      </c>
      <c r="BN78" s="76">
        <v>480</v>
      </c>
      <c r="BO78" s="76">
        <v>512</v>
      </c>
      <c r="BP78" s="76">
        <v>517</v>
      </c>
      <c r="BQ78" s="130">
        <v>455</v>
      </c>
      <c r="BR78" s="113">
        <f>SUM(BF78:BQ78)</f>
        <v>6052</v>
      </c>
      <c r="BS78" s="76">
        <v>544</v>
      </c>
      <c r="BT78" s="76">
        <v>504</v>
      </c>
      <c r="BU78" s="76">
        <v>432</v>
      </c>
      <c r="BV78" s="76">
        <v>561</v>
      </c>
      <c r="BW78" s="76">
        <v>543</v>
      </c>
      <c r="BX78" s="76">
        <v>471</v>
      </c>
      <c r="BY78" s="76">
        <v>502</v>
      </c>
      <c r="BZ78" s="31">
        <v>557</v>
      </c>
      <c r="CA78" s="76">
        <v>545</v>
      </c>
    </row>
    <row r="79" spans="2:79" ht="15" customHeight="1">
      <c r="B79" s="165" t="s">
        <v>119</v>
      </c>
      <c r="C79" s="166"/>
      <c r="D79" s="167" t="s">
        <v>160</v>
      </c>
      <c r="E79" s="167"/>
      <c r="F79" s="97" t="s">
        <v>0</v>
      </c>
      <c r="G79" s="82" t="s">
        <v>0</v>
      </c>
      <c r="H79" s="97" t="s">
        <v>0</v>
      </c>
      <c r="I79" s="82" t="s">
        <v>0</v>
      </c>
      <c r="J79" s="97" t="s">
        <v>0</v>
      </c>
      <c r="K79" s="82" t="s">
        <v>0</v>
      </c>
      <c r="L79" s="97" t="s">
        <v>0</v>
      </c>
      <c r="M79" s="82" t="s">
        <v>0</v>
      </c>
      <c r="N79" s="97" t="s">
        <v>0</v>
      </c>
      <c r="O79" s="82" t="s">
        <v>0</v>
      </c>
      <c r="P79" s="97" t="s">
        <v>0</v>
      </c>
      <c r="Q79" s="82" t="s">
        <v>0</v>
      </c>
      <c r="R79" s="98"/>
      <c r="S79" s="82" t="s">
        <v>0</v>
      </c>
      <c r="T79" s="97" t="s">
        <v>0</v>
      </c>
      <c r="U79" s="82" t="s">
        <v>0</v>
      </c>
      <c r="V79" s="97" t="s">
        <v>0</v>
      </c>
      <c r="W79" s="82" t="s">
        <v>0</v>
      </c>
      <c r="X79" s="97" t="s">
        <v>0</v>
      </c>
      <c r="Y79" s="82" t="s">
        <v>0</v>
      </c>
      <c r="Z79" s="97" t="s">
        <v>0</v>
      </c>
      <c r="AA79" s="82" t="s">
        <v>0</v>
      </c>
      <c r="AB79" s="97" t="s">
        <v>0</v>
      </c>
      <c r="AC79" s="82" t="s">
        <v>0</v>
      </c>
      <c r="AD79" s="97" t="s">
        <v>0</v>
      </c>
      <c r="AE79" s="103" t="str">
        <f>AD79</f>
        <v>-</v>
      </c>
      <c r="AF79" s="97" t="s">
        <v>0</v>
      </c>
      <c r="AG79" s="82" t="s">
        <v>0</v>
      </c>
      <c r="AH79" s="97" t="s">
        <v>0</v>
      </c>
      <c r="AI79" s="82" t="s">
        <v>0</v>
      </c>
      <c r="AJ79" s="97" t="s">
        <v>0</v>
      </c>
      <c r="AK79" s="82" t="s">
        <v>0</v>
      </c>
      <c r="AL79" s="97" t="s">
        <v>0</v>
      </c>
      <c r="AM79" s="82" t="s">
        <v>0</v>
      </c>
      <c r="AN79" s="97" t="s">
        <v>0</v>
      </c>
      <c r="AO79" s="82" t="s">
        <v>0</v>
      </c>
      <c r="AP79" s="97" t="s">
        <v>0</v>
      </c>
      <c r="AQ79" s="82" t="s">
        <v>0</v>
      </c>
      <c r="AR79" s="114"/>
      <c r="AS79" s="83">
        <v>1.0049999999999999</v>
      </c>
      <c r="AT79" s="115">
        <v>1.1850000000000001</v>
      </c>
      <c r="AU79" s="83">
        <v>1.008</v>
      </c>
      <c r="AV79" s="115">
        <v>1.234</v>
      </c>
      <c r="AW79" s="83">
        <v>1.3169999999999999</v>
      </c>
      <c r="AX79" s="115">
        <v>1.1279999999999999</v>
      </c>
      <c r="AY79" s="83">
        <v>0.97099999999999997</v>
      </c>
      <c r="AZ79" s="115">
        <v>0.89100000000000001</v>
      </c>
      <c r="BA79" s="83">
        <v>1.077</v>
      </c>
      <c r="BB79" s="115">
        <v>1.099</v>
      </c>
      <c r="BC79" s="83">
        <v>1.2</v>
      </c>
      <c r="BD79" s="115">
        <v>1.1060000000000001</v>
      </c>
      <c r="BE79" s="116">
        <v>1.0980000000000001</v>
      </c>
      <c r="BF79" s="115">
        <v>1.325</v>
      </c>
      <c r="BG79" s="83">
        <v>0.98199999999999998</v>
      </c>
      <c r="BH79" s="115">
        <v>1.2849999999999999</v>
      </c>
      <c r="BI79" s="83">
        <v>1.123</v>
      </c>
      <c r="BJ79" s="83">
        <v>1.321</v>
      </c>
      <c r="BK79" s="83">
        <v>1.196</v>
      </c>
      <c r="BL79" s="83">
        <v>1.4590000000000001</v>
      </c>
      <c r="BM79" s="83">
        <v>1.4510000000000001</v>
      </c>
      <c r="BN79" s="83">
        <v>1.034</v>
      </c>
      <c r="BO79" s="83">
        <v>1.18</v>
      </c>
      <c r="BP79" s="83">
        <v>1.026</v>
      </c>
      <c r="BQ79" s="129">
        <v>1.0409999999999999</v>
      </c>
      <c r="BR79" s="29">
        <f>BR78/BE78</f>
        <v>1.1899331498230437</v>
      </c>
      <c r="BS79" s="83">
        <v>1.05</v>
      </c>
      <c r="BT79" s="83">
        <v>1.179</v>
      </c>
      <c r="BU79" s="83">
        <v>0.93</v>
      </c>
      <c r="BV79" s="83">
        <v>1.1140000000000001</v>
      </c>
      <c r="BW79" s="83">
        <v>0.92300000000000004</v>
      </c>
      <c r="BX79" s="83">
        <v>0.92900000000000005</v>
      </c>
      <c r="BY79" s="83">
        <v>0.93500000000000005</v>
      </c>
      <c r="BZ79" s="82">
        <v>1.024</v>
      </c>
      <c r="CA79" s="83">
        <v>1.1339999999999999</v>
      </c>
    </row>
    <row r="80" spans="2:79" ht="15" customHeight="1">
      <c r="B80" s="163" t="s">
        <v>166</v>
      </c>
      <c r="C80" s="164"/>
      <c r="D80" s="104" t="s">
        <v>161</v>
      </c>
      <c r="E80" s="105"/>
      <c r="F80" s="106"/>
      <c r="G80" s="88"/>
      <c r="H80" s="107"/>
      <c r="I80" s="88"/>
      <c r="J80" s="107"/>
      <c r="K80" s="88"/>
      <c r="L80" s="107"/>
      <c r="M80" s="88"/>
      <c r="N80" s="107"/>
      <c r="O80" s="88"/>
      <c r="P80" s="107"/>
      <c r="Q80" s="88"/>
      <c r="R80" s="108"/>
      <c r="S80" s="88"/>
      <c r="T80" s="107"/>
      <c r="U80" s="88"/>
      <c r="V80" s="107"/>
      <c r="W80" s="88"/>
      <c r="X80" s="107"/>
      <c r="Y80" s="88"/>
      <c r="Z80" s="107"/>
      <c r="AA80" s="88"/>
      <c r="AB80" s="107"/>
      <c r="AC80" s="88"/>
      <c r="AD80" s="107"/>
      <c r="AE80" s="89"/>
      <c r="AF80" s="107"/>
      <c r="AG80" s="88"/>
      <c r="AH80" s="107"/>
      <c r="AI80" s="88"/>
      <c r="AJ80" s="107"/>
      <c r="AK80" s="88"/>
      <c r="AL80" s="107"/>
      <c r="AM80" s="88"/>
      <c r="AN80" s="107"/>
      <c r="AO80" s="88"/>
      <c r="AP80" s="107"/>
      <c r="AQ80" s="88"/>
      <c r="AR80" s="117"/>
      <c r="AS80" s="118">
        <v>391</v>
      </c>
      <c r="AT80" s="119">
        <v>826</v>
      </c>
      <c r="AU80" s="118">
        <v>1187</v>
      </c>
      <c r="AV80" s="119">
        <v>1635</v>
      </c>
      <c r="AW80" s="118">
        <v>2080</v>
      </c>
      <c r="AX80" s="119">
        <v>2504</v>
      </c>
      <c r="AY80" s="118">
        <v>2872</v>
      </c>
      <c r="AZ80" s="119">
        <v>3247</v>
      </c>
      <c r="BA80" s="118">
        <v>3711</v>
      </c>
      <c r="BB80" s="119">
        <v>4145</v>
      </c>
      <c r="BC80" s="118">
        <v>4649</v>
      </c>
      <c r="BD80" s="119">
        <v>5086</v>
      </c>
      <c r="BE80" s="120"/>
      <c r="BF80" s="119">
        <v>518</v>
      </c>
      <c r="BG80" s="118">
        <v>945</v>
      </c>
      <c r="BH80" s="119">
        <v>1409</v>
      </c>
      <c r="BI80" s="118">
        <v>1912</v>
      </c>
      <c r="BJ80" s="118">
        <v>2500</v>
      </c>
      <c r="BK80" s="118">
        <v>3007</v>
      </c>
      <c r="BL80" s="118">
        <v>3544</v>
      </c>
      <c r="BM80" s="118">
        <v>4088</v>
      </c>
      <c r="BN80" s="118">
        <v>4568</v>
      </c>
      <c r="BO80" s="118">
        <v>5080</v>
      </c>
      <c r="BP80" s="118">
        <v>5597</v>
      </c>
      <c r="BQ80" s="131">
        <v>6052</v>
      </c>
      <c r="BR80" s="120" t="s">
        <v>0</v>
      </c>
      <c r="BS80" s="118">
        <v>544</v>
      </c>
      <c r="BT80" s="118">
        <v>1048</v>
      </c>
      <c r="BU80" s="118">
        <v>1479</v>
      </c>
      <c r="BV80" s="118">
        <v>2040</v>
      </c>
      <c r="BW80" s="118">
        <v>2583</v>
      </c>
      <c r="BX80" s="118">
        <v>3052</v>
      </c>
      <c r="BY80" s="118">
        <v>3554</v>
      </c>
      <c r="BZ80" s="88">
        <v>4111</v>
      </c>
      <c r="CA80" s="118">
        <v>4655</v>
      </c>
    </row>
    <row r="81" spans="2:79" ht="15" customHeight="1">
      <c r="B81" s="34"/>
      <c r="C81" s="19"/>
      <c r="D81" s="34"/>
      <c r="E81" s="19"/>
      <c r="F81" s="34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34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77"/>
      <c r="BB81" s="77"/>
      <c r="BC81" s="77"/>
      <c r="BD81" s="77"/>
      <c r="BE81" s="19"/>
      <c r="BP81" s="128"/>
      <c r="BQ81" s="128"/>
      <c r="BR81" s="19"/>
    </row>
    <row r="82" spans="2:79" ht="15" customHeight="1">
      <c r="B82" s="19" t="s">
        <v>154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64"/>
      <c r="BB82" s="64"/>
      <c r="BC82" s="64"/>
      <c r="BD82" s="64"/>
      <c r="BE82" s="19"/>
      <c r="BR82" s="19"/>
    </row>
    <row r="83" spans="2:79" ht="15" customHeight="1">
      <c r="B83" s="19" t="s">
        <v>155</v>
      </c>
      <c r="C83" s="19"/>
      <c r="D83" s="37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64"/>
      <c r="BB83" s="64"/>
      <c r="BC83" s="64"/>
      <c r="BD83" s="64"/>
      <c r="BE83" s="19"/>
      <c r="BR83" s="19"/>
    </row>
    <row r="84" spans="2:79" ht="24.75" customHeight="1">
      <c r="B84" s="183"/>
      <c r="C84" s="151"/>
      <c r="D84" s="183"/>
      <c r="E84" s="151"/>
      <c r="F84" s="154" t="s">
        <v>31</v>
      </c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6"/>
      <c r="R84" s="3" t="s">
        <v>32</v>
      </c>
      <c r="S84" s="154" t="s">
        <v>33</v>
      </c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6"/>
      <c r="AE84" s="3" t="s">
        <v>34</v>
      </c>
      <c r="AF84" s="157" t="s">
        <v>35</v>
      </c>
      <c r="AG84" s="157"/>
      <c r="AH84" s="157"/>
      <c r="AI84" s="157"/>
      <c r="AJ84" s="157"/>
      <c r="AK84" s="157"/>
      <c r="AL84" s="157"/>
      <c r="AM84" s="157"/>
      <c r="AN84" s="157"/>
      <c r="AO84" s="157"/>
      <c r="AP84" s="157"/>
      <c r="AQ84" s="157"/>
      <c r="AR84" s="61" t="s">
        <v>113</v>
      </c>
      <c r="AS84" s="141" t="s">
        <v>114</v>
      </c>
      <c r="AT84" s="142"/>
      <c r="AU84" s="142"/>
      <c r="AV84" s="142"/>
      <c r="AW84" s="142"/>
      <c r="AX84" s="142"/>
      <c r="AY84" s="142"/>
      <c r="AZ84" s="142"/>
      <c r="BA84" s="142"/>
      <c r="BB84" s="142"/>
      <c r="BC84" s="142"/>
      <c r="BD84" s="143"/>
      <c r="BE84" s="61" t="s">
        <v>135</v>
      </c>
      <c r="BF84" s="141" t="s">
        <v>198</v>
      </c>
      <c r="BG84" s="142"/>
      <c r="BH84" s="142"/>
      <c r="BI84" s="142"/>
      <c r="BJ84" s="142"/>
      <c r="BK84" s="142"/>
      <c r="BL84" s="142"/>
      <c r="BM84" s="142"/>
      <c r="BN84" s="142"/>
      <c r="BO84" s="142"/>
      <c r="BP84" s="142"/>
      <c r="BQ84" s="143"/>
      <c r="BR84" s="61" t="s">
        <v>194</v>
      </c>
      <c r="BS84" s="141" t="s">
        <v>204</v>
      </c>
      <c r="BT84" s="142"/>
      <c r="BU84" s="142"/>
      <c r="BV84" s="142"/>
      <c r="BW84" s="142"/>
      <c r="BX84" s="142"/>
      <c r="BY84" s="142"/>
      <c r="BZ84" s="142"/>
      <c r="CA84" s="143"/>
    </row>
    <row r="85" spans="2:79" ht="15" customHeight="1">
      <c r="B85" s="184"/>
      <c r="C85" s="153"/>
      <c r="D85" s="184"/>
      <c r="E85" s="153"/>
      <c r="F85" s="4" t="s">
        <v>49</v>
      </c>
      <c r="G85" s="4" t="s">
        <v>50</v>
      </c>
      <c r="H85" s="4" t="s">
        <v>51</v>
      </c>
      <c r="I85" s="4" t="s">
        <v>52</v>
      </c>
      <c r="J85" s="4" t="s">
        <v>53</v>
      </c>
      <c r="K85" s="4" t="s">
        <v>54</v>
      </c>
      <c r="L85" s="4" t="s">
        <v>55</v>
      </c>
      <c r="M85" s="4" t="s">
        <v>56</v>
      </c>
      <c r="N85" s="4" t="s">
        <v>57</v>
      </c>
      <c r="O85" s="4" t="s">
        <v>58</v>
      </c>
      <c r="P85" s="4" t="s">
        <v>59</v>
      </c>
      <c r="Q85" s="4" t="s">
        <v>60</v>
      </c>
      <c r="R85" s="5" t="s">
        <v>48</v>
      </c>
      <c r="S85" s="4" t="s">
        <v>61</v>
      </c>
      <c r="T85" s="4" t="s">
        <v>62</v>
      </c>
      <c r="U85" s="4" t="s">
        <v>63</v>
      </c>
      <c r="V85" s="4" t="s">
        <v>64</v>
      </c>
      <c r="W85" s="4" t="s">
        <v>53</v>
      </c>
      <c r="X85" s="4" t="s">
        <v>54</v>
      </c>
      <c r="Y85" s="4" t="s">
        <v>55</v>
      </c>
      <c r="Z85" s="4" t="s">
        <v>56</v>
      </c>
      <c r="AA85" s="4" t="s">
        <v>57</v>
      </c>
      <c r="AB85" s="4" t="s">
        <v>58</v>
      </c>
      <c r="AC85" s="4" t="s">
        <v>59</v>
      </c>
      <c r="AD85" s="4" t="s">
        <v>60</v>
      </c>
      <c r="AE85" s="5" t="s">
        <v>48</v>
      </c>
      <c r="AF85" s="4" t="s">
        <v>61</v>
      </c>
      <c r="AG85" s="4" t="s">
        <v>62</v>
      </c>
      <c r="AH85" s="4" t="s">
        <v>63</v>
      </c>
      <c r="AI85" s="4" t="s">
        <v>64</v>
      </c>
      <c r="AJ85" s="4" t="s">
        <v>53</v>
      </c>
      <c r="AK85" s="4" t="s">
        <v>54</v>
      </c>
      <c r="AL85" s="4" t="s">
        <v>55</v>
      </c>
      <c r="AM85" s="4" t="s">
        <v>56</v>
      </c>
      <c r="AN85" s="4" t="s">
        <v>102</v>
      </c>
      <c r="AO85" s="4" t="s">
        <v>104</v>
      </c>
      <c r="AP85" s="4" t="s">
        <v>105</v>
      </c>
      <c r="AQ85" s="4" t="s">
        <v>107</v>
      </c>
      <c r="AR85" s="5" t="s">
        <v>48</v>
      </c>
      <c r="AS85" s="4" t="s">
        <v>61</v>
      </c>
      <c r="AT85" s="4" t="s">
        <v>62</v>
      </c>
      <c r="AU85" s="4" t="s">
        <v>63</v>
      </c>
      <c r="AV85" s="4" t="s">
        <v>108</v>
      </c>
      <c r="AW85" s="4" t="s">
        <v>109</v>
      </c>
      <c r="AX85" s="4" t="s">
        <v>121</v>
      </c>
      <c r="AY85" s="4" t="s">
        <v>123</v>
      </c>
      <c r="AZ85" s="4" t="s">
        <v>125</v>
      </c>
      <c r="BA85" s="66" t="s">
        <v>127</v>
      </c>
      <c r="BB85" s="66" t="s">
        <v>130</v>
      </c>
      <c r="BC85" s="66" t="s">
        <v>132</v>
      </c>
      <c r="BD85" s="66" t="s">
        <v>134</v>
      </c>
      <c r="BE85" s="5" t="s">
        <v>48</v>
      </c>
      <c r="BF85" s="4" t="s">
        <v>61</v>
      </c>
      <c r="BG85" s="4" t="s">
        <v>145</v>
      </c>
      <c r="BH85" s="66" t="s">
        <v>150</v>
      </c>
      <c r="BI85" s="66" t="s">
        <v>153</v>
      </c>
      <c r="BJ85" s="66" t="s">
        <v>179</v>
      </c>
      <c r="BK85" s="66" t="s">
        <v>184</v>
      </c>
      <c r="BL85" s="66" t="s">
        <v>187</v>
      </c>
      <c r="BM85" s="66" t="s">
        <v>189</v>
      </c>
      <c r="BN85" s="66" t="s">
        <v>190</v>
      </c>
      <c r="BO85" s="66" t="s">
        <v>191</v>
      </c>
      <c r="BP85" s="66" t="s">
        <v>192</v>
      </c>
      <c r="BQ85" s="66" t="s">
        <v>193</v>
      </c>
      <c r="BR85" s="5" t="s">
        <v>48</v>
      </c>
      <c r="BS85" s="138" t="s">
        <v>61</v>
      </c>
      <c r="BT85" s="138" t="s">
        <v>197</v>
      </c>
      <c r="BU85" s="138" t="s">
        <v>199</v>
      </c>
      <c r="BV85" s="138" t="s">
        <v>203</v>
      </c>
      <c r="BW85" s="138" t="s">
        <v>206</v>
      </c>
      <c r="BX85" s="4" t="s">
        <v>209</v>
      </c>
      <c r="BY85" s="66" t="s">
        <v>211</v>
      </c>
      <c r="BZ85" s="66" t="s">
        <v>213</v>
      </c>
      <c r="CA85" s="66" t="s">
        <v>218</v>
      </c>
    </row>
    <row r="86" spans="2:79" ht="15" customHeight="1">
      <c r="B86" s="188" t="s">
        <v>23</v>
      </c>
      <c r="C86" s="189"/>
      <c r="D86" s="176" t="s">
        <v>83</v>
      </c>
      <c r="E86" s="159"/>
      <c r="F86" s="31">
        <v>214</v>
      </c>
      <c r="G86" s="31">
        <v>224</v>
      </c>
      <c r="H86" s="31">
        <v>201</v>
      </c>
      <c r="I86" s="31">
        <v>211</v>
      </c>
      <c r="J86" s="31">
        <v>234</v>
      </c>
      <c r="K86" s="31">
        <v>223</v>
      </c>
      <c r="L86" s="31">
        <v>69</v>
      </c>
      <c r="M86" s="31">
        <v>120</v>
      </c>
      <c r="N86" s="31">
        <v>183</v>
      </c>
      <c r="O86" s="31">
        <v>196</v>
      </c>
      <c r="P86" s="31">
        <v>130</v>
      </c>
      <c r="Q86" s="31">
        <v>152</v>
      </c>
      <c r="R86" s="32">
        <f>SUM(F86:Q86)</f>
        <v>2157</v>
      </c>
      <c r="S86" s="31">
        <v>144</v>
      </c>
      <c r="T86" s="31">
        <v>192</v>
      </c>
      <c r="U86" s="31">
        <v>177</v>
      </c>
      <c r="V86" s="31">
        <v>166</v>
      </c>
      <c r="W86" s="31">
        <v>178</v>
      </c>
      <c r="X86" s="31">
        <v>263</v>
      </c>
      <c r="Y86" s="31">
        <v>151</v>
      </c>
      <c r="Z86" s="31">
        <v>171</v>
      </c>
      <c r="AA86" s="31">
        <v>253</v>
      </c>
      <c r="AB86" s="31">
        <v>211</v>
      </c>
      <c r="AC86" s="31">
        <v>180</v>
      </c>
      <c r="AD86" s="31">
        <v>220</v>
      </c>
      <c r="AE86" s="32">
        <f>SUM(S86:AD86)</f>
        <v>2306</v>
      </c>
      <c r="AF86" s="31">
        <v>213</v>
      </c>
      <c r="AG86" s="31">
        <v>204</v>
      </c>
      <c r="AH86" s="31">
        <v>256</v>
      </c>
      <c r="AI86" s="31">
        <v>219</v>
      </c>
      <c r="AJ86" s="31">
        <v>255</v>
      </c>
      <c r="AK86" s="31">
        <v>276</v>
      </c>
      <c r="AL86" s="31">
        <v>224</v>
      </c>
      <c r="AM86" s="31">
        <v>230</v>
      </c>
      <c r="AN86" s="31">
        <v>296</v>
      </c>
      <c r="AO86" s="31">
        <v>246</v>
      </c>
      <c r="AP86" s="31">
        <v>248</v>
      </c>
      <c r="AQ86" s="31">
        <v>204</v>
      </c>
      <c r="AR86" s="32">
        <f>SUM(AF86:AQ86)</f>
        <v>2871</v>
      </c>
      <c r="AS86" s="31">
        <v>192</v>
      </c>
      <c r="AT86" s="31">
        <v>205</v>
      </c>
      <c r="AU86" s="31">
        <v>211</v>
      </c>
      <c r="AV86" s="31">
        <v>226</v>
      </c>
      <c r="AW86" s="31">
        <v>276</v>
      </c>
      <c r="AX86" s="31">
        <v>309</v>
      </c>
      <c r="AY86" s="31">
        <v>234</v>
      </c>
      <c r="AZ86" s="31">
        <v>264</v>
      </c>
      <c r="BA86" s="76">
        <v>280</v>
      </c>
      <c r="BB86" s="76">
        <v>297</v>
      </c>
      <c r="BC86" s="76">
        <v>256</v>
      </c>
      <c r="BD86" s="76">
        <v>225</v>
      </c>
      <c r="BE86" s="32">
        <f>SUM(AS86:BD86)</f>
        <v>2975</v>
      </c>
      <c r="BF86" s="31">
        <v>184</v>
      </c>
      <c r="BG86" s="31">
        <v>222</v>
      </c>
      <c r="BH86" s="76">
        <v>214</v>
      </c>
      <c r="BI86" s="76">
        <v>230</v>
      </c>
      <c r="BJ86" s="76">
        <v>250</v>
      </c>
      <c r="BK86" s="76">
        <v>299</v>
      </c>
      <c r="BL86" s="76">
        <v>245</v>
      </c>
      <c r="BM86" s="76">
        <v>234</v>
      </c>
      <c r="BN86" s="76">
        <v>250</v>
      </c>
      <c r="BO86" s="76">
        <v>263</v>
      </c>
      <c r="BP86" s="76">
        <v>206</v>
      </c>
      <c r="BQ86" s="76">
        <v>193</v>
      </c>
      <c r="BR86" s="32">
        <f>SUM(BF86:BQ86)</f>
        <v>2790</v>
      </c>
      <c r="BS86" s="76">
        <v>203</v>
      </c>
      <c r="BT86" s="76">
        <v>196</v>
      </c>
      <c r="BU86" s="76">
        <v>184</v>
      </c>
      <c r="BV86" s="76">
        <v>209</v>
      </c>
      <c r="BW86" s="76">
        <v>227</v>
      </c>
      <c r="BX86" s="76">
        <v>248</v>
      </c>
      <c r="BY86" s="76">
        <v>195</v>
      </c>
      <c r="BZ86" s="31">
        <v>235</v>
      </c>
      <c r="CA86" s="76">
        <v>237</v>
      </c>
    </row>
    <row r="87" spans="2:79" ht="15" customHeight="1">
      <c r="B87" s="188" t="s">
        <v>24</v>
      </c>
      <c r="C87" s="189"/>
      <c r="D87" s="176" t="s">
        <v>84</v>
      </c>
      <c r="E87" s="159"/>
      <c r="F87" s="22">
        <v>11549</v>
      </c>
      <c r="G87" s="22">
        <v>11773</v>
      </c>
      <c r="H87" s="22">
        <v>11974</v>
      </c>
      <c r="I87" s="22">
        <v>12185</v>
      </c>
      <c r="J87" s="22">
        <v>12419</v>
      </c>
      <c r="K87" s="22">
        <v>12642</v>
      </c>
      <c r="L87" s="22">
        <v>12711</v>
      </c>
      <c r="M87" s="22">
        <v>12831</v>
      </c>
      <c r="N87" s="22">
        <v>13014</v>
      </c>
      <c r="O87" s="22">
        <v>13210</v>
      </c>
      <c r="P87" s="22">
        <v>13340</v>
      </c>
      <c r="Q87" s="22">
        <v>13492</v>
      </c>
      <c r="R87" s="23">
        <v>13492</v>
      </c>
      <c r="S87" s="22">
        <v>13636</v>
      </c>
      <c r="T87" s="22">
        <v>13828</v>
      </c>
      <c r="U87" s="22">
        <v>14005</v>
      </c>
      <c r="V87" s="22">
        <v>14171</v>
      </c>
      <c r="W87" s="22">
        <v>14349</v>
      </c>
      <c r="X87" s="22">
        <v>14612</v>
      </c>
      <c r="Y87" s="22">
        <v>14763</v>
      </c>
      <c r="Z87" s="22">
        <v>14934</v>
      </c>
      <c r="AA87" s="22">
        <v>15187</v>
      </c>
      <c r="AB87" s="22">
        <v>15398</v>
      </c>
      <c r="AC87" s="22">
        <v>15578</v>
      </c>
      <c r="AD87" s="22">
        <v>15798</v>
      </c>
      <c r="AE87" s="23">
        <f>AD87</f>
        <v>15798</v>
      </c>
      <c r="AF87" s="22">
        <v>16011</v>
      </c>
      <c r="AG87" s="22">
        <v>16215</v>
      </c>
      <c r="AH87" s="22">
        <v>16471</v>
      </c>
      <c r="AI87" s="22">
        <v>16690</v>
      </c>
      <c r="AJ87" s="22">
        <v>16945</v>
      </c>
      <c r="AK87" s="22">
        <v>17221</v>
      </c>
      <c r="AL87" s="22">
        <v>17445</v>
      </c>
      <c r="AM87" s="22">
        <v>17675</v>
      </c>
      <c r="AN87" s="22">
        <v>17971</v>
      </c>
      <c r="AO87" s="22">
        <v>18217</v>
      </c>
      <c r="AP87" s="22">
        <v>18465</v>
      </c>
      <c r="AQ87" s="22">
        <v>18669</v>
      </c>
      <c r="AR87" s="23">
        <f>AQ87</f>
        <v>18669</v>
      </c>
      <c r="AS87" s="22">
        <v>18861</v>
      </c>
      <c r="AT87" s="22">
        <v>19066</v>
      </c>
      <c r="AU87" s="22">
        <v>19277</v>
      </c>
      <c r="AV87" s="22">
        <v>19503</v>
      </c>
      <c r="AW87" s="22">
        <v>19779</v>
      </c>
      <c r="AX87" s="22">
        <v>20088</v>
      </c>
      <c r="AY87" s="22">
        <v>20322</v>
      </c>
      <c r="AZ87" s="22">
        <v>20586</v>
      </c>
      <c r="BA87" s="78">
        <v>20866</v>
      </c>
      <c r="BB87" s="78">
        <v>21163</v>
      </c>
      <c r="BC87" s="78">
        <v>21419</v>
      </c>
      <c r="BD87" s="78">
        <v>21644</v>
      </c>
      <c r="BE87" s="23">
        <f>BD87</f>
        <v>21644</v>
      </c>
      <c r="BF87" s="22">
        <v>21828</v>
      </c>
      <c r="BG87" s="22">
        <v>22050</v>
      </c>
      <c r="BH87" s="78">
        <v>22264</v>
      </c>
      <c r="BI87" s="78">
        <v>22494</v>
      </c>
      <c r="BJ87" s="78">
        <v>22744</v>
      </c>
      <c r="BK87" s="78">
        <v>23043</v>
      </c>
      <c r="BL87" s="78">
        <v>23288</v>
      </c>
      <c r="BM87" s="78">
        <v>23522</v>
      </c>
      <c r="BN87" s="78">
        <v>23772</v>
      </c>
      <c r="BO87" s="78">
        <v>24035</v>
      </c>
      <c r="BP87" s="78">
        <v>24241</v>
      </c>
      <c r="BQ87" s="78">
        <v>24434</v>
      </c>
      <c r="BR87" s="23">
        <f>BQ87</f>
        <v>24434</v>
      </c>
      <c r="BS87" s="78">
        <v>24637</v>
      </c>
      <c r="BT87" s="78">
        <v>24833</v>
      </c>
      <c r="BU87" s="78">
        <v>25017</v>
      </c>
      <c r="BV87" s="78">
        <v>25226</v>
      </c>
      <c r="BW87" s="78">
        <v>25453</v>
      </c>
      <c r="BX87" s="78">
        <v>25701</v>
      </c>
      <c r="BY87" s="78">
        <v>25896</v>
      </c>
      <c r="BZ87" s="22">
        <v>26131</v>
      </c>
      <c r="CA87" s="78">
        <v>26368</v>
      </c>
    </row>
    <row r="88" spans="2:79" ht="15" customHeight="1">
      <c r="B88" s="205" t="s">
        <v>119</v>
      </c>
      <c r="C88" s="206"/>
      <c r="D88" s="181" t="s">
        <v>85</v>
      </c>
      <c r="E88" s="182"/>
      <c r="F88" s="11" t="s">
        <v>2</v>
      </c>
      <c r="G88" s="11" t="s">
        <v>2</v>
      </c>
      <c r="H88" s="11" t="s">
        <v>2</v>
      </c>
      <c r="I88" s="11" t="s">
        <v>2</v>
      </c>
      <c r="J88" s="11" t="s">
        <v>2</v>
      </c>
      <c r="K88" s="11" t="s">
        <v>2</v>
      </c>
      <c r="L88" s="11" t="s">
        <v>2</v>
      </c>
      <c r="M88" s="11" t="s">
        <v>2</v>
      </c>
      <c r="N88" s="11" t="s">
        <v>2</v>
      </c>
      <c r="O88" s="11" t="s">
        <v>2</v>
      </c>
      <c r="P88" s="11" t="s">
        <v>2</v>
      </c>
      <c r="Q88" s="11" t="s">
        <v>2</v>
      </c>
      <c r="R88" s="12" t="s">
        <v>2</v>
      </c>
      <c r="S88" s="11">
        <v>5.7599999999999998E-2</v>
      </c>
      <c r="T88" s="11">
        <v>0.13439999999999999</v>
      </c>
      <c r="U88" s="11">
        <v>0.20519999999999999</v>
      </c>
      <c r="V88" s="11">
        <v>0.27160000000000001</v>
      </c>
      <c r="W88" s="11">
        <v>0.34279999999999999</v>
      </c>
      <c r="X88" s="11">
        <v>0.44800000000000001</v>
      </c>
      <c r="Y88" s="11">
        <v>0.50839999999999996</v>
      </c>
      <c r="Z88" s="11">
        <v>0.57679999999999998</v>
      </c>
      <c r="AA88" s="11">
        <v>0.67800000000000005</v>
      </c>
      <c r="AB88" s="11">
        <v>0.76200000000000001</v>
      </c>
      <c r="AC88" s="11">
        <v>0.83399999999999996</v>
      </c>
      <c r="AD88" s="11">
        <v>0.92200000000000004</v>
      </c>
      <c r="AE88" s="12">
        <f>AD88</f>
        <v>0.92200000000000004</v>
      </c>
      <c r="AF88" s="11">
        <v>8.8999999999999996E-2</v>
      </c>
      <c r="AG88" s="11">
        <v>0.17399999999999999</v>
      </c>
      <c r="AH88" s="11">
        <v>0.28000000000000003</v>
      </c>
      <c r="AI88" s="11">
        <v>0.372</v>
      </c>
      <c r="AJ88" s="11">
        <v>0.47799999999999998</v>
      </c>
      <c r="AK88" s="11">
        <v>0.59299999999999997</v>
      </c>
      <c r="AL88" s="11">
        <v>0.68600000000000005</v>
      </c>
      <c r="AM88" s="11">
        <v>0.78200000000000003</v>
      </c>
      <c r="AN88" s="11">
        <v>0.90500000000000003</v>
      </c>
      <c r="AO88" s="11">
        <v>1.008</v>
      </c>
      <c r="AP88" s="11">
        <v>1.111</v>
      </c>
      <c r="AQ88" s="11">
        <v>1.196</v>
      </c>
      <c r="AR88" s="12">
        <f>AQ88</f>
        <v>1.196</v>
      </c>
      <c r="AS88" s="11">
        <v>0.08</v>
      </c>
      <c r="AT88" s="11">
        <v>0.16500000000000001</v>
      </c>
      <c r="AU88" s="11">
        <v>0.253</v>
      </c>
      <c r="AV88" s="11">
        <v>0.34799999999999998</v>
      </c>
      <c r="AW88" s="11">
        <v>0.46300000000000002</v>
      </c>
      <c r="AX88" s="11">
        <v>0.59099999999999997</v>
      </c>
      <c r="AY88" s="11">
        <v>0.68899999999999995</v>
      </c>
      <c r="AZ88" s="11">
        <v>0.79900000000000004</v>
      </c>
      <c r="BA88" s="69">
        <v>0.91500000000000004</v>
      </c>
      <c r="BB88" s="69">
        <v>1.0389999999999999</v>
      </c>
      <c r="BC88" s="69">
        <v>1.1459999999999999</v>
      </c>
      <c r="BD88" s="69">
        <v>1.24</v>
      </c>
      <c r="BE88" s="12">
        <f>BD88</f>
        <v>1.24</v>
      </c>
      <c r="BF88" s="11">
        <v>7.6999999999999999E-2</v>
      </c>
      <c r="BG88" s="11">
        <v>0.16900000000000001</v>
      </c>
      <c r="BH88" s="69">
        <v>0.25800000000000001</v>
      </c>
      <c r="BI88" s="69">
        <v>0.35399999999999998</v>
      </c>
      <c r="BJ88" s="69">
        <v>0.45800000000000002</v>
      </c>
      <c r="BK88" s="69">
        <v>0.58299999999999996</v>
      </c>
      <c r="BL88" s="69">
        <v>0.68500000000000005</v>
      </c>
      <c r="BM88" s="69">
        <v>0.78300000000000003</v>
      </c>
      <c r="BN88" s="69">
        <v>0.88700000000000001</v>
      </c>
      <c r="BO88" s="69">
        <v>0.996</v>
      </c>
      <c r="BP88" s="69">
        <v>1.0820000000000001</v>
      </c>
      <c r="BQ88" s="69">
        <v>1.163</v>
      </c>
      <c r="BR88" s="12">
        <f>BQ88</f>
        <v>1.163</v>
      </c>
      <c r="BS88" s="69">
        <v>8.5000000000000006E-2</v>
      </c>
      <c r="BT88" s="69">
        <v>0.16600000000000001</v>
      </c>
      <c r="BU88" s="69">
        <v>0.24299999999999999</v>
      </c>
      <c r="BV88" s="69">
        <v>0.33</v>
      </c>
      <c r="BW88" s="69">
        <v>0.42499999999999999</v>
      </c>
      <c r="BX88" s="69">
        <v>0.52800000000000002</v>
      </c>
      <c r="BY88" s="69">
        <v>0.60899999999999999</v>
      </c>
      <c r="BZ88" s="11">
        <v>0.70699999999999996</v>
      </c>
      <c r="CA88" s="69">
        <v>0.80600000000000005</v>
      </c>
    </row>
    <row r="89" spans="2:79" ht="15" customHeight="1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77"/>
      <c r="BB89" s="77"/>
      <c r="BC89" s="77"/>
      <c r="BD89" s="77"/>
      <c r="BE89" s="19"/>
      <c r="BR89" s="19"/>
    </row>
    <row r="90" spans="2:79" ht="15" customHeight="1">
      <c r="B90" s="19" t="s">
        <v>156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64"/>
      <c r="BB90" s="64"/>
      <c r="BC90" s="64"/>
      <c r="BD90" s="64"/>
      <c r="BE90" s="19"/>
      <c r="BR90" s="19"/>
    </row>
    <row r="91" spans="2:79" ht="15" customHeight="1">
      <c r="B91" s="19" t="s">
        <v>157</v>
      </c>
      <c r="C91" s="19"/>
      <c r="D91" s="37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64"/>
      <c r="BB91" s="64"/>
      <c r="BC91" s="64"/>
      <c r="BD91" s="64"/>
      <c r="BE91" s="19"/>
      <c r="BR91" s="19"/>
    </row>
    <row r="92" spans="2:79" ht="24.75" customHeight="1">
      <c r="B92" s="183"/>
      <c r="C92" s="151"/>
      <c r="D92" s="183"/>
      <c r="E92" s="151"/>
      <c r="F92" s="154" t="s">
        <v>31</v>
      </c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6"/>
      <c r="R92" s="3" t="s">
        <v>32</v>
      </c>
      <c r="S92" s="154" t="s">
        <v>33</v>
      </c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6"/>
      <c r="AE92" s="3" t="s">
        <v>34</v>
      </c>
      <c r="AF92" s="157" t="s">
        <v>35</v>
      </c>
      <c r="AG92" s="157"/>
      <c r="AH92" s="157"/>
      <c r="AI92" s="157"/>
      <c r="AJ92" s="157"/>
      <c r="AK92" s="157"/>
      <c r="AL92" s="157"/>
      <c r="AM92" s="157"/>
      <c r="AN92" s="157"/>
      <c r="AO92" s="157"/>
      <c r="AP92" s="157"/>
      <c r="AQ92" s="157"/>
      <c r="AR92" s="61" t="s">
        <v>113</v>
      </c>
      <c r="AS92" s="160" t="s">
        <v>128</v>
      </c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2"/>
      <c r="BE92" s="61" t="s">
        <v>113</v>
      </c>
      <c r="BF92" s="141" t="s">
        <v>198</v>
      </c>
      <c r="BG92" s="142"/>
      <c r="BH92" s="142"/>
      <c r="BI92" s="142"/>
      <c r="BJ92" s="142"/>
      <c r="BK92" s="142"/>
      <c r="BL92" s="142"/>
      <c r="BM92" s="142"/>
      <c r="BN92" s="142"/>
      <c r="BO92" s="142"/>
      <c r="BP92" s="142"/>
      <c r="BQ92" s="143"/>
      <c r="BR92" s="61" t="s">
        <v>194</v>
      </c>
      <c r="BS92" s="141" t="s">
        <v>204</v>
      </c>
      <c r="BT92" s="142"/>
      <c r="BU92" s="142"/>
      <c r="BV92" s="142"/>
      <c r="BW92" s="142"/>
      <c r="BX92" s="142"/>
      <c r="BY92" s="142"/>
      <c r="BZ92" s="142"/>
      <c r="CA92" s="143"/>
    </row>
    <row r="93" spans="2:79" ht="15" customHeight="1">
      <c r="B93" s="184"/>
      <c r="C93" s="153"/>
      <c r="D93" s="184"/>
      <c r="E93" s="153"/>
      <c r="F93" s="4" t="s">
        <v>36</v>
      </c>
      <c r="G93" s="4" t="s">
        <v>37</v>
      </c>
      <c r="H93" s="4" t="s">
        <v>38</v>
      </c>
      <c r="I93" s="4" t="s">
        <v>118</v>
      </c>
      <c r="J93" s="4" t="s">
        <v>120</v>
      </c>
      <c r="K93" s="4" t="s">
        <v>41</v>
      </c>
      <c r="L93" s="4" t="s">
        <v>122</v>
      </c>
      <c r="M93" s="4" t="s">
        <v>124</v>
      </c>
      <c r="N93" s="66" t="s">
        <v>126</v>
      </c>
      <c r="O93" s="66" t="s">
        <v>129</v>
      </c>
      <c r="P93" s="66" t="s">
        <v>131</v>
      </c>
      <c r="Q93" s="66" t="s">
        <v>133</v>
      </c>
      <c r="R93" s="5" t="s">
        <v>48</v>
      </c>
      <c r="S93" s="4" t="s">
        <v>36</v>
      </c>
      <c r="T93" s="4" t="s">
        <v>37</v>
      </c>
      <c r="U93" s="4" t="s">
        <v>38</v>
      </c>
      <c r="V93" s="4" t="s">
        <v>118</v>
      </c>
      <c r="W93" s="4" t="s">
        <v>120</v>
      </c>
      <c r="X93" s="4" t="s">
        <v>41</v>
      </c>
      <c r="Y93" s="4" t="s">
        <v>122</v>
      </c>
      <c r="Z93" s="4" t="s">
        <v>124</v>
      </c>
      <c r="AA93" s="66" t="s">
        <v>126</v>
      </c>
      <c r="AB93" s="66" t="s">
        <v>129</v>
      </c>
      <c r="AC93" s="66" t="s">
        <v>131</v>
      </c>
      <c r="AD93" s="66" t="s">
        <v>133</v>
      </c>
      <c r="AE93" s="5" t="s">
        <v>48</v>
      </c>
      <c r="AF93" s="4" t="s">
        <v>36</v>
      </c>
      <c r="AG93" s="4" t="s">
        <v>37</v>
      </c>
      <c r="AH93" s="4" t="s">
        <v>38</v>
      </c>
      <c r="AI93" s="4" t="s">
        <v>118</v>
      </c>
      <c r="AJ93" s="4" t="s">
        <v>120</v>
      </c>
      <c r="AK93" s="4" t="s">
        <v>41</v>
      </c>
      <c r="AL93" s="4" t="s">
        <v>122</v>
      </c>
      <c r="AM93" s="4" t="s">
        <v>124</v>
      </c>
      <c r="AN93" s="66" t="s">
        <v>126</v>
      </c>
      <c r="AO93" s="66" t="s">
        <v>129</v>
      </c>
      <c r="AP93" s="66" t="s">
        <v>131</v>
      </c>
      <c r="AQ93" s="66" t="s">
        <v>133</v>
      </c>
      <c r="AR93" s="5" t="s">
        <v>48</v>
      </c>
      <c r="AS93" s="4" t="s">
        <v>36</v>
      </c>
      <c r="AT93" s="4" t="s">
        <v>37</v>
      </c>
      <c r="AU93" s="4" t="s">
        <v>38</v>
      </c>
      <c r="AV93" s="4" t="s">
        <v>118</v>
      </c>
      <c r="AW93" s="4" t="s">
        <v>120</v>
      </c>
      <c r="AX93" s="4" t="s">
        <v>41</v>
      </c>
      <c r="AY93" s="4" t="s">
        <v>122</v>
      </c>
      <c r="AZ93" s="4" t="s">
        <v>124</v>
      </c>
      <c r="BA93" s="66" t="s">
        <v>126</v>
      </c>
      <c r="BB93" s="66" t="s">
        <v>129</v>
      </c>
      <c r="BC93" s="66" t="s">
        <v>131</v>
      </c>
      <c r="BD93" s="66" t="s">
        <v>133</v>
      </c>
      <c r="BE93" s="5" t="s">
        <v>48</v>
      </c>
      <c r="BF93" s="4" t="s">
        <v>36</v>
      </c>
      <c r="BG93" s="4" t="s">
        <v>144</v>
      </c>
      <c r="BH93" s="66" t="s">
        <v>149</v>
      </c>
      <c r="BI93" s="66" t="s">
        <v>152</v>
      </c>
      <c r="BJ93" s="66" t="s">
        <v>178</v>
      </c>
      <c r="BK93" s="66" t="s">
        <v>185</v>
      </c>
      <c r="BL93" s="66" t="s">
        <v>186</v>
      </c>
      <c r="BM93" s="66" t="s">
        <v>188</v>
      </c>
      <c r="BN93" s="66" t="s">
        <v>126</v>
      </c>
      <c r="BO93" s="66" t="s">
        <v>129</v>
      </c>
      <c r="BP93" s="66" t="s">
        <v>131</v>
      </c>
      <c r="BQ93" s="66" t="s">
        <v>133</v>
      </c>
      <c r="BR93" s="5" t="s">
        <v>48</v>
      </c>
      <c r="BS93" s="138" t="s">
        <v>36</v>
      </c>
      <c r="BT93" s="138" t="s">
        <v>144</v>
      </c>
      <c r="BU93" s="138" t="s">
        <v>200</v>
      </c>
      <c r="BV93" s="138" t="s">
        <v>202</v>
      </c>
      <c r="BW93" s="138" t="s">
        <v>205</v>
      </c>
      <c r="BX93" s="4" t="s">
        <v>208</v>
      </c>
      <c r="BY93" s="66" t="s">
        <v>186</v>
      </c>
      <c r="BZ93" s="66" t="s">
        <v>188</v>
      </c>
      <c r="CA93" s="66" t="s">
        <v>217</v>
      </c>
    </row>
    <row r="94" spans="2:79" ht="15" customHeight="1">
      <c r="B94" s="188" t="s">
        <v>25</v>
      </c>
      <c r="C94" s="189"/>
      <c r="D94" s="176" t="s">
        <v>86</v>
      </c>
      <c r="E94" s="159"/>
      <c r="F94" s="31">
        <v>25</v>
      </c>
      <c r="G94" s="31">
        <v>27</v>
      </c>
      <c r="H94" s="31">
        <v>33</v>
      </c>
      <c r="I94" s="31">
        <v>28</v>
      </c>
      <c r="J94" s="31">
        <v>34</v>
      </c>
      <c r="K94" s="31">
        <v>37</v>
      </c>
      <c r="L94" s="31">
        <v>43</v>
      </c>
      <c r="M94" s="31">
        <v>46</v>
      </c>
      <c r="N94" s="31">
        <v>36</v>
      </c>
      <c r="O94" s="31">
        <v>38</v>
      </c>
      <c r="P94" s="31">
        <v>55</v>
      </c>
      <c r="Q94" s="31">
        <v>32</v>
      </c>
      <c r="R94" s="32">
        <v>434</v>
      </c>
      <c r="S94" s="31">
        <v>27</v>
      </c>
      <c r="T94" s="31">
        <v>34</v>
      </c>
      <c r="U94" s="31">
        <v>28</v>
      </c>
      <c r="V94" s="31">
        <v>27</v>
      </c>
      <c r="W94" s="31">
        <v>27</v>
      </c>
      <c r="X94" s="31">
        <v>23</v>
      </c>
      <c r="Y94" s="31">
        <v>29</v>
      </c>
      <c r="Z94" s="31">
        <v>27</v>
      </c>
      <c r="AA94" s="31">
        <v>29</v>
      </c>
      <c r="AB94" s="31">
        <v>27</v>
      </c>
      <c r="AC94" s="31">
        <v>27</v>
      </c>
      <c r="AD94" s="31">
        <v>16</v>
      </c>
      <c r="AE94" s="32">
        <f>SUM(S94:AD94)</f>
        <v>321</v>
      </c>
      <c r="AF94" s="31">
        <v>27</v>
      </c>
      <c r="AG94" s="31">
        <v>27</v>
      </c>
      <c r="AH94" s="31">
        <v>27</v>
      </c>
      <c r="AI94" s="31">
        <v>28</v>
      </c>
      <c r="AJ94" s="31">
        <v>22</v>
      </c>
      <c r="AK94" s="31">
        <v>31</v>
      </c>
      <c r="AL94" s="31">
        <v>31</v>
      </c>
      <c r="AM94" s="31">
        <v>28</v>
      </c>
      <c r="AN94" s="31">
        <v>37</v>
      </c>
      <c r="AO94" s="31">
        <v>28</v>
      </c>
      <c r="AP94" s="31">
        <v>20</v>
      </c>
      <c r="AQ94" s="31">
        <v>27</v>
      </c>
      <c r="AR94" s="32">
        <f>SUM(AF94:AQ94)</f>
        <v>333</v>
      </c>
      <c r="AS94" s="76">
        <v>30</v>
      </c>
      <c r="AT94" s="76">
        <v>30</v>
      </c>
      <c r="AU94" s="76">
        <v>30</v>
      </c>
      <c r="AV94" s="76">
        <v>30</v>
      </c>
      <c r="AW94" s="76">
        <v>30</v>
      </c>
      <c r="AX94" s="76">
        <v>30</v>
      </c>
      <c r="AY94" s="76">
        <v>30</v>
      </c>
      <c r="AZ94" s="76">
        <v>30</v>
      </c>
      <c r="BA94" s="76">
        <v>31</v>
      </c>
      <c r="BB94" s="76">
        <v>31</v>
      </c>
      <c r="BC94" s="76">
        <v>30</v>
      </c>
      <c r="BD94" s="76">
        <v>30</v>
      </c>
      <c r="BE94" s="32">
        <f>SUM(AS94:BD94)</f>
        <v>362</v>
      </c>
      <c r="BF94" s="76">
        <v>30</v>
      </c>
      <c r="BG94" s="76">
        <v>30</v>
      </c>
      <c r="BH94" s="76">
        <v>31</v>
      </c>
      <c r="BI94" s="76">
        <v>32</v>
      </c>
      <c r="BJ94" s="76">
        <v>33</v>
      </c>
      <c r="BK94" s="76">
        <v>31</v>
      </c>
      <c r="BL94" s="76">
        <v>29</v>
      </c>
      <c r="BM94" s="76">
        <v>30</v>
      </c>
      <c r="BN94" s="76">
        <v>30</v>
      </c>
      <c r="BO94" s="76">
        <v>30</v>
      </c>
      <c r="BP94" s="76">
        <v>30</v>
      </c>
      <c r="BQ94" s="76">
        <v>30</v>
      </c>
      <c r="BR94" s="32">
        <f>SUM(BF94:BQ94)</f>
        <v>366</v>
      </c>
      <c r="BS94" s="76">
        <v>30</v>
      </c>
      <c r="BT94" s="76">
        <v>30</v>
      </c>
      <c r="BU94" s="76">
        <v>30</v>
      </c>
      <c r="BV94" s="76">
        <v>30</v>
      </c>
      <c r="BW94" s="76">
        <v>31</v>
      </c>
      <c r="BX94" s="76">
        <v>30</v>
      </c>
      <c r="BY94" s="76">
        <v>30</v>
      </c>
      <c r="BZ94" s="31">
        <v>30</v>
      </c>
      <c r="CA94" s="76">
        <v>30</v>
      </c>
    </row>
    <row r="95" spans="2:79" ht="15" customHeight="1">
      <c r="B95" s="188" t="s">
        <v>27</v>
      </c>
      <c r="C95" s="189"/>
      <c r="D95" s="176" t="s">
        <v>87</v>
      </c>
      <c r="E95" s="159"/>
      <c r="F95" s="22">
        <v>25</v>
      </c>
      <c r="G95" s="22">
        <v>52</v>
      </c>
      <c r="H95" s="22">
        <v>85</v>
      </c>
      <c r="I95" s="22">
        <v>113</v>
      </c>
      <c r="J95" s="22">
        <v>147</v>
      </c>
      <c r="K95" s="22">
        <v>184</v>
      </c>
      <c r="L95" s="22">
        <v>227</v>
      </c>
      <c r="M95" s="22">
        <v>273</v>
      </c>
      <c r="N95" s="22">
        <v>309</v>
      </c>
      <c r="O95" s="22">
        <v>347</v>
      </c>
      <c r="P95" s="22">
        <v>402</v>
      </c>
      <c r="Q95" s="22">
        <v>434</v>
      </c>
      <c r="R95" s="23">
        <v>434</v>
      </c>
      <c r="S95" s="22">
        <v>27</v>
      </c>
      <c r="T95" s="22">
        <v>61</v>
      </c>
      <c r="U95" s="22">
        <v>89</v>
      </c>
      <c r="V95" s="22">
        <v>116</v>
      </c>
      <c r="W95" s="22">
        <v>143</v>
      </c>
      <c r="X95" s="22">
        <v>166</v>
      </c>
      <c r="Y95" s="22">
        <v>195</v>
      </c>
      <c r="Z95" s="22">
        <v>222</v>
      </c>
      <c r="AA95" s="22">
        <v>251</v>
      </c>
      <c r="AB95" s="22">
        <v>278</v>
      </c>
      <c r="AC95" s="22">
        <v>305</v>
      </c>
      <c r="AD95" s="22">
        <v>321</v>
      </c>
      <c r="AE95" s="23">
        <f>AD95</f>
        <v>321</v>
      </c>
      <c r="AF95" s="22">
        <v>27</v>
      </c>
      <c r="AG95" s="22">
        <v>54</v>
      </c>
      <c r="AH95" s="22">
        <v>81</v>
      </c>
      <c r="AI95" s="22">
        <v>109</v>
      </c>
      <c r="AJ95" s="22">
        <v>131</v>
      </c>
      <c r="AK95" s="22">
        <v>162</v>
      </c>
      <c r="AL95" s="22">
        <v>193</v>
      </c>
      <c r="AM95" s="22">
        <v>221</v>
      </c>
      <c r="AN95" s="22">
        <v>258</v>
      </c>
      <c r="AO95" s="22">
        <v>286</v>
      </c>
      <c r="AP95" s="22">
        <v>306</v>
      </c>
      <c r="AQ95" s="22">
        <v>333</v>
      </c>
      <c r="AR95" s="23">
        <f>AQ95</f>
        <v>333</v>
      </c>
      <c r="AS95" s="78">
        <v>30</v>
      </c>
      <c r="AT95" s="78">
        <v>60</v>
      </c>
      <c r="AU95" s="78">
        <v>90</v>
      </c>
      <c r="AV95" s="78">
        <v>120</v>
      </c>
      <c r="AW95" s="78">
        <v>150</v>
      </c>
      <c r="AX95" s="78">
        <v>180</v>
      </c>
      <c r="AY95" s="78">
        <v>210</v>
      </c>
      <c r="AZ95" s="78">
        <v>240</v>
      </c>
      <c r="BA95" s="78">
        <v>271</v>
      </c>
      <c r="BB95" s="78">
        <v>302</v>
      </c>
      <c r="BC95" s="78">
        <v>332</v>
      </c>
      <c r="BD95" s="78">
        <v>362</v>
      </c>
      <c r="BE95" s="23">
        <f>BD95</f>
        <v>362</v>
      </c>
      <c r="BF95" s="78">
        <v>30</v>
      </c>
      <c r="BG95" s="78">
        <v>60</v>
      </c>
      <c r="BH95" s="78">
        <v>91</v>
      </c>
      <c r="BI95" s="78">
        <v>123</v>
      </c>
      <c r="BJ95" s="78">
        <v>156</v>
      </c>
      <c r="BK95" s="78">
        <v>187</v>
      </c>
      <c r="BL95" s="78">
        <v>216</v>
      </c>
      <c r="BM95" s="78">
        <v>246</v>
      </c>
      <c r="BN95" s="78">
        <v>276</v>
      </c>
      <c r="BO95" s="78">
        <v>306</v>
      </c>
      <c r="BP95" s="78">
        <v>336</v>
      </c>
      <c r="BQ95" s="78">
        <v>366</v>
      </c>
      <c r="BR95" s="23">
        <f>BQ95</f>
        <v>366</v>
      </c>
      <c r="BS95" s="78">
        <v>30</v>
      </c>
      <c r="BT95" s="78">
        <v>60</v>
      </c>
      <c r="BU95" s="78">
        <v>90</v>
      </c>
      <c r="BV95" s="78">
        <v>120</v>
      </c>
      <c r="BW95" s="78">
        <v>151</v>
      </c>
      <c r="BX95" s="78">
        <v>181</v>
      </c>
      <c r="BY95" s="78">
        <v>211</v>
      </c>
      <c r="BZ95" s="22">
        <v>241</v>
      </c>
      <c r="CA95" s="78">
        <v>271</v>
      </c>
    </row>
    <row r="96" spans="2:79" ht="15" customHeight="1">
      <c r="B96" s="205" t="s">
        <v>119</v>
      </c>
      <c r="C96" s="206"/>
      <c r="D96" s="181" t="s">
        <v>85</v>
      </c>
      <c r="E96" s="182"/>
      <c r="F96" s="11" t="s">
        <v>2</v>
      </c>
      <c r="G96" s="11" t="s">
        <v>2</v>
      </c>
      <c r="H96" s="11" t="s">
        <v>2</v>
      </c>
      <c r="I96" s="11" t="s">
        <v>2</v>
      </c>
      <c r="J96" s="11" t="s">
        <v>2</v>
      </c>
      <c r="K96" s="11" t="s">
        <v>2</v>
      </c>
      <c r="L96" s="11" t="s">
        <v>2</v>
      </c>
      <c r="M96" s="11" t="s">
        <v>2</v>
      </c>
      <c r="N96" s="11" t="s">
        <v>2</v>
      </c>
      <c r="O96" s="11" t="s">
        <v>2</v>
      </c>
      <c r="P96" s="11" t="s">
        <v>2</v>
      </c>
      <c r="Q96" s="11" t="s">
        <v>2</v>
      </c>
      <c r="R96" s="12" t="s">
        <v>2</v>
      </c>
      <c r="S96" s="11">
        <v>8.4375000000000006E-2</v>
      </c>
      <c r="T96" s="11">
        <v>0.19062499999999999</v>
      </c>
      <c r="U96" s="11">
        <v>0.27812500000000001</v>
      </c>
      <c r="V96" s="11">
        <v>0.36249999999999999</v>
      </c>
      <c r="W96" s="11">
        <v>0.44687500000000002</v>
      </c>
      <c r="X96" s="11">
        <v>0.51875000000000004</v>
      </c>
      <c r="Y96" s="11">
        <v>0.609375</v>
      </c>
      <c r="Z96" s="11">
        <v>0.69374999999999998</v>
      </c>
      <c r="AA96" s="11">
        <v>0.78400000000000003</v>
      </c>
      <c r="AB96" s="11">
        <v>0.86899999999999999</v>
      </c>
      <c r="AC96" s="11">
        <v>0.95299999999999996</v>
      </c>
      <c r="AD96" s="11">
        <v>1.0029999999999999</v>
      </c>
      <c r="AE96" s="12">
        <f>AD96</f>
        <v>1.0029999999999999</v>
      </c>
      <c r="AF96" s="11">
        <v>0.09</v>
      </c>
      <c r="AG96" s="11">
        <v>0.18</v>
      </c>
      <c r="AH96" s="11">
        <v>0.27</v>
      </c>
      <c r="AI96" s="11">
        <v>0.36299999999999999</v>
      </c>
      <c r="AJ96" s="11">
        <v>0.437</v>
      </c>
      <c r="AK96" s="11">
        <v>0.54</v>
      </c>
      <c r="AL96" s="11">
        <v>0.64300000000000002</v>
      </c>
      <c r="AM96" s="11">
        <v>0.73699999999999999</v>
      </c>
      <c r="AN96" s="11">
        <v>0.86</v>
      </c>
      <c r="AO96" s="11">
        <v>0.95299999999999996</v>
      </c>
      <c r="AP96" s="11">
        <v>1.02</v>
      </c>
      <c r="AQ96" s="11">
        <v>1.1100000000000001</v>
      </c>
      <c r="AR96" s="12">
        <f>AQ96</f>
        <v>1.1100000000000001</v>
      </c>
      <c r="AS96" s="69">
        <v>8.5999999999999993E-2</v>
      </c>
      <c r="AT96" s="69">
        <v>0.17100000000000001</v>
      </c>
      <c r="AU96" s="69">
        <v>0.25700000000000001</v>
      </c>
      <c r="AV96" s="69">
        <v>0.34300000000000003</v>
      </c>
      <c r="AW96" s="69">
        <v>0.42899999999999999</v>
      </c>
      <c r="AX96" s="69">
        <v>0.51400000000000001</v>
      </c>
      <c r="AY96" s="69">
        <v>0.6</v>
      </c>
      <c r="AZ96" s="69">
        <v>0.68600000000000005</v>
      </c>
      <c r="BA96" s="69">
        <v>0.77400000000000002</v>
      </c>
      <c r="BB96" s="69">
        <v>0.86299999999999999</v>
      </c>
      <c r="BC96" s="69">
        <v>0.94899999999999995</v>
      </c>
      <c r="BD96" s="69">
        <v>1.034</v>
      </c>
      <c r="BE96" s="12">
        <f>BD96</f>
        <v>1.034</v>
      </c>
      <c r="BF96" s="69">
        <v>8.3000000000000004E-2</v>
      </c>
      <c r="BG96" s="69">
        <v>0.16700000000000001</v>
      </c>
      <c r="BH96" s="69">
        <v>0.253</v>
      </c>
      <c r="BI96" s="69">
        <v>0.34200000000000003</v>
      </c>
      <c r="BJ96" s="69">
        <v>0.433</v>
      </c>
      <c r="BK96" s="69">
        <v>0.51900000000000002</v>
      </c>
      <c r="BL96" s="69">
        <v>0.6</v>
      </c>
      <c r="BM96" s="69">
        <v>0.68300000000000005</v>
      </c>
      <c r="BN96" s="69">
        <v>0.76700000000000002</v>
      </c>
      <c r="BO96" s="69">
        <v>0.85</v>
      </c>
      <c r="BP96" s="69">
        <v>0.93300000000000005</v>
      </c>
      <c r="BQ96" s="69">
        <v>1.0169999999999999</v>
      </c>
      <c r="BR96" s="12">
        <f>BQ96</f>
        <v>1.0169999999999999</v>
      </c>
      <c r="BS96" s="69">
        <v>8.3000000000000004E-2</v>
      </c>
      <c r="BT96" s="69">
        <v>0.16700000000000001</v>
      </c>
      <c r="BU96" s="69">
        <v>0.25</v>
      </c>
      <c r="BV96" s="69">
        <v>0.33300000000000002</v>
      </c>
      <c r="BW96" s="69">
        <v>0.41899999999999998</v>
      </c>
      <c r="BX96" s="69">
        <v>0.503</v>
      </c>
      <c r="BY96" s="69">
        <v>0.58599999999999997</v>
      </c>
      <c r="BZ96" s="11">
        <v>0.66900000000000004</v>
      </c>
      <c r="CA96" s="69">
        <v>0.753</v>
      </c>
    </row>
    <row r="97" spans="2:79" ht="15" customHeight="1">
      <c r="B97" s="188" t="s">
        <v>26</v>
      </c>
      <c r="C97" s="189"/>
      <c r="D97" s="176" t="s">
        <v>88</v>
      </c>
      <c r="E97" s="159"/>
      <c r="F97" s="31" t="s">
        <v>2</v>
      </c>
      <c r="G97" s="31" t="s">
        <v>2</v>
      </c>
      <c r="H97" s="31" t="s">
        <v>2</v>
      </c>
      <c r="I97" s="31" t="s">
        <v>2</v>
      </c>
      <c r="J97" s="31" t="s">
        <v>2</v>
      </c>
      <c r="K97" s="31" t="s">
        <v>2</v>
      </c>
      <c r="L97" s="31" t="s">
        <v>2</v>
      </c>
      <c r="M97" s="31" t="s">
        <v>2</v>
      </c>
      <c r="N97" s="31" t="s">
        <v>2</v>
      </c>
      <c r="O97" s="31" t="s">
        <v>2</v>
      </c>
      <c r="P97" s="31" t="s">
        <v>2</v>
      </c>
      <c r="Q97" s="31" t="s">
        <v>2</v>
      </c>
      <c r="R97" s="32" t="s">
        <v>2</v>
      </c>
      <c r="S97" s="31">
        <v>15</v>
      </c>
      <c r="T97" s="31">
        <v>13</v>
      </c>
      <c r="U97" s="31">
        <v>26</v>
      </c>
      <c r="V97" s="31">
        <v>19</v>
      </c>
      <c r="W97" s="31">
        <v>22</v>
      </c>
      <c r="X97" s="31">
        <v>22</v>
      </c>
      <c r="Y97" s="31">
        <v>38</v>
      </c>
      <c r="Z97" s="31">
        <v>10</v>
      </c>
      <c r="AA97" s="31">
        <v>24</v>
      </c>
      <c r="AB97" s="31">
        <v>20</v>
      </c>
      <c r="AC97" s="31">
        <v>26</v>
      </c>
      <c r="AD97" s="31">
        <v>13</v>
      </c>
      <c r="AE97" s="32">
        <f>SUM(S97:AD97)</f>
        <v>248</v>
      </c>
      <c r="AF97" s="31">
        <v>14</v>
      </c>
      <c r="AG97" s="31">
        <v>20</v>
      </c>
      <c r="AH97" s="31">
        <v>14</v>
      </c>
      <c r="AI97" s="31">
        <v>19</v>
      </c>
      <c r="AJ97" s="31">
        <v>30</v>
      </c>
      <c r="AK97" s="31">
        <v>17</v>
      </c>
      <c r="AL97" s="31">
        <v>16</v>
      </c>
      <c r="AM97" s="31">
        <v>16</v>
      </c>
      <c r="AN97" s="31">
        <v>16</v>
      </c>
      <c r="AO97" s="31">
        <v>16</v>
      </c>
      <c r="AP97" s="31">
        <v>16</v>
      </c>
      <c r="AQ97" s="31">
        <v>16</v>
      </c>
      <c r="AR97" s="32">
        <f>SUM(AF97:AQ97)</f>
        <v>210</v>
      </c>
      <c r="AS97" s="76">
        <v>19</v>
      </c>
      <c r="AT97" s="76">
        <v>21</v>
      </c>
      <c r="AU97" s="76">
        <v>17</v>
      </c>
      <c r="AV97" s="76">
        <v>14</v>
      </c>
      <c r="AW97" s="76">
        <v>15</v>
      </c>
      <c r="AX97" s="76">
        <v>19</v>
      </c>
      <c r="AY97" s="76">
        <v>15</v>
      </c>
      <c r="AZ97" s="76">
        <v>15</v>
      </c>
      <c r="BA97" s="76">
        <v>20</v>
      </c>
      <c r="BB97" s="76">
        <v>20</v>
      </c>
      <c r="BC97" s="76">
        <v>17</v>
      </c>
      <c r="BD97" s="76">
        <v>18</v>
      </c>
      <c r="BE97" s="32">
        <f>SUM(AS97:BD97)</f>
        <v>210</v>
      </c>
      <c r="BF97" s="76">
        <v>17</v>
      </c>
      <c r="BG97" s="76">
        <v>18</v>
      </c>
      <c r="BH97" s="76">
        <v>24</v>
      </c>
      <c r="BI97" s="76">
        <v>29</v>
      </c>
      <c r="BJ97" s="76">
        <v>20</v>
      </c>
      <c r="BK97" s="76">
        <v>15</v>
      </c>
      <c r="BL97" s="76">
        <v>19</v>
      </c>
      <c r="BM97" s="76">
        <v>22</v>
      </c>
      <c r="BN97" s="76">
        <v>25</v>
      </c>
      <c r="BO97" s="76">
        <v>24</v>
      </c>
      <c r="BP97" s="76">
        <v>21</v>
      </c>
      <c r="BQ97" s="76">
        <v>23</v>
      </c>
      <c r="BR97" s="32">
        <f>SUM(BF97:BQ97)</f>
        <v>257</v>
      </c>
      <c r="BS97" s="76">
        <v>20</v>
      </c>
      <c r="BT97" s="76">
        <v>25</v>
      </c>
      <c r="BU97" s="76">
        <v>27</v>
      </c>
      <c r="BV97" s="76">
        <v>23</v>
      </c>
      <c r="BW97" s="76">
        <v>19</v>
      </c>
      <c r="BX97" s="76">
        <v>26</v>
      </c>
      <c r="BY97" s="76">
        <v>24</v>
      </c>
      <c r="BZ97" s="31">
        <v>20</v>
      </c>
      <c r="CA97" s="76">
        <v>26</v>
      </c>
    </row>
    <row r="98" spans="2:79" ht="15" customHeight="1">
      <c r="B98" s="203" t="s">
        <v>27</v>
      </c>
      <c r="C98" s="204"/>
      <c r="D98" s="176" t="s">
        <v>87</v>
      </c>
      <c r="E98" s="159"/>
      <c r="F98" s="22" t="s">
        <v>2</v>
      </c>
      <c r="G98" s="22" t="s">
        <v>2</v>
      </c>
      <c r="H98" s="22" t="s">
        <v>2</v>
      </c>
      <c r="I98" s="22" t="s">
        <v>2</v>
      </c>
      <c r="J98" s="22" t="s">
        <v>2</v>
      </c>
      <c r="K98" s="22" t="s">
        <v>2</v>
      </c>
      <c r="L98" s="22" t="s">
        <v>2</v>
      </c>
      <c r="M98" s="22" t="s">
        <v>2</v>
      </c>
      <c r="N98" s="22" t="s">
        <v>2</v>
      </c>
      <c r="O98" s="22" t="s">
        <v>2</v>
      </c>
      <c r="P98" s="22" t="s">
        <v>2</v>
      </c>
      <c r="Q98" s="22" t="s">
        <v>2</v>
      </c>
      <c r="R98" s="23" t="s">
        <v>2</v>
      </c>
      <c r="S98" s="22">
        <v>15</v>
      </c>
      <c r="T98" s="22">
        <v>28</v>
      </c>
      <c r="U98" s="22">
        <v>54</v>
      </c>
      <c r="V98" s="22">
        <v>73</v>
      </c>
      <c r="W98" s="22">
        <v>95</v>
      </c>
      <c r="X98" s="22">
        <v>117</v>
      </c>
      <c r="Y98" s="22">
        <v>155</v>
      </c>
      <c r="Z98" s="22">
        <v>165</v>
      </c>
      <c r="AA98" s="22">
        <v>189</v>
      </c>
      <c r="AB98" s="22">
        <v>209</v>
      </c>
      <c r="AC98" s="22">
        <v>235</v>
      </c>
      <c r="AD98" s="22">
        <v>248</v>
      </c>
      <c r="AE98" s="23">
        <f>AD98</f>
        <v>248</v>
      </c>
      <c r="AF98" s="22">
        <v>14</v>
      </c>
      <c r="AG98" s="22">
        <v>34</v>
      </c>
      <c r="AH98" s="22">
        <v>48</v>
      </c>
      <c r="AI98" s="22">
        <v>67</v>
      </c>
      <c r="AJ98" s="22">
        <v>97</v>
      </c>
      <c r="AK98" s="22">
        <v>114</v>
      </c>
      <c r="AL98" s="22">
        <v>130</v>
      </c>
      <c r="AM98" s="22">
        <v>146</v>
      </c>
      <c r="AN98" s="22">
        <v>162</v>
      </c>
      <c r="AO98" s="22">
        <v>178</v>
      </c>
      <c r="AP98" s="22">
        <v>194</v>
      </c>
      <c r="AQ98" s="22">
        <v>210</v>
      </c>
      <c r="AR98" s="23">
        <f>AQ98</f>
        <v>210</v>
      </c>
      <c r="AS98" s="78">
        <v>19</v>
      </c>
      <c r="AT98" s="78">
        <v>40</v>
      </c>
      <c r="AU98" s="78">
        <v>57</v>
      </c>
      <c r="AV98" s="78">
        <v>71</v>
      </c>
      <c r="AW98" s="78">
        <v>86</v>
      </c>
      <c r="AX98" s="78">
        <v>105</v>
      </c>
      <c r="AY98" s="78">
        <v>120</v>
      </c>
      <c r="AZ98" s="78">
        <v>135</v>
      </c>
      <c r="BA98" s="78">
        <v>155</v>
      </c>
      <c r="BB98" s="78">
        <v>175</v>
      </c>
      <c r="BC98" s="78">
        <v>192</v>
      </c>
      <c r="BD98" s="78">
        <v>210</v>
      </c>
      <c r="BE98" s="23">
        <f>BD98</f>
        <v>210</v>
      </c>
      <c r="BF98" s="78">
        <v>17</v>
      </c>
      <c r="BG98" s="78">
        <v>35</v>
      </c>
      <c r="BH98" s="78">
        <v>59</v>
      </c>
      <c r="BI98" s="78">
        <v>88</v>
      </c>
      <c r="BJ98" s="78">
        <v>108</v>
      </c>
      <c r="BK98" s="78">
        <v>123</v>
      </c>
      <c r="BL98" s="78">
        <v>142</v>
      </c>
      <c r="BM98" s="78">
        <v>164</v>
      </c>
      <c r="BN98" s="78">
        <v>189</v>
      </c>
      <c r="BO98" s="78">
        <v>213</v>
      </c>
      <c r="BP98" s="78">
        <v>234</v>
      </c>
      <c r="BQ98" s="78">
        <v>257</v>
      </c>
      <c r="BR98" s="23">
        <f>BQ98</f>
        <v>257</v>
      </c>
      <c r="BS98" s="78">
        <v>20</v>
      </c>
      <c r="BT98" s="78">
        <v>45</v>
      </c>
      <c r="BU98" s="78">
        <v>72</v>
      </c>
      <c r="BV98" s="78">
        <v>95</v>
      </c>
      <c r="BW98" s="78">
        <v>114</v>
      </c>
      <c r="BX98" s="78">
        <v>140</v>
      </c>
      <c r="BY98" s="78">
        <v>164</v>
      </c>
      <c r="BZ98" s="22">
        <v>184</v>
      </c>
      <c r="CA98" s="78">
        <v>210</v>
      </c>
    </row>
    <row r="99" spans="2:79" ht="15" customHeight="1">
      <c r="B99" s="205" t="s">
        <v>119</v>
      </c>
      <c r="C99" s="206"/>
      <c r="D99" s="181" t="s">
        <v>85</v>
      </c>
      <c r="E99" s="182"/>
      <c r="F99" s="11" t="s">
        <v>2</v>
      </c>
      <c r="G99" s="11" t="s">
        <v>2</v>
      </c>
      <c r="H99" s="11" t="s">
        <v>2</v>
      </c>
      <c r="I99" s="11" t="s">
        <v>2</v>
      </c>
      <c r="J99" s="11" t="s">
        <v>2</v>
      </c>
      <c r="K99" s="11" t="s">
        <v>2</v>
      </c>
      <c r="L99" s="11" t="s">
        <v>2</v>
      </c>
      <c r="M99" s="11" t="s">
        <v>2</v>
      </c>
      <c r="N99" s="11" t="s">
        <v>2</v>
      </c>
      <c r="O99" s="11" t="s">
        <v>2</v>
      </c>
      <c r="P99" s="11" t="s">
        <v>2</v>
      </c>
      <c r="Q99" s="11" t="s">
        <v>2</v>
      </c>
      <c r="R99" s="12" t="s">
        <v>2</v>
      </c>
      <c r="S99" s="11">
        <v>7.4999999999999997E-2</v>
      </c>
      <c r="T99" s="11">
        <v>0.14000000000000001</v>
      </c>
      <c r="U99" s="11">
        <v>0.27</v>
      </c>
      <c r="V99" s="11">
        <v>0.36499999999999999</v>
      </c>
      <c r="W99" s="11">
        <v>0.47499999999999998</v>
      </c>
      <c r="X99" s="11">
        <v>0.58499999999999996</v>
      </c>
      <c r="Y99" s="11">
        <v>0.77500000000000002</v>
      </c>
      <c r="Z99" s="11">
        <v>0.82499999999999996</v>
      </c>
      <c r="AA99" s="11">
        <v>0.94499999999999995</v>
      </c>
      <c r="AB99" s="11">
        <v>1.0449999999999999</v>
      </c>
      <c r="AC99" s="11">
        <v>1.175</v>
      </c>
      <c r="AD99" s="11">
        <v>1.24</v>
      </c>
      <c r="AE99" s="12">
        <f>AD99</f>
        <v>1.24</v>
      </c>
      <c r="AF99" s="11">
        <v>6.7000000000000004E-2</v>
      </c>
      <c r="AG99" s="11">
        <v>0.16200000000000001</v>
      </c>
      <c r="AH99" s="11">
        <v>0.22900000000000001</v>
      </c>
      <c r="AI99" s="11">
        <v>0.31900000000000001</v>
      </c>
      <c r="AJ99" s="11">
        <v>0.46200000000000002</v>
      </c>
      <c r="AK99" s="11">
        <v>0.54300000000000004</v>
      </c>
      <c r="AL99" s="11">
        <v>0.61899999999999999</v>
      </c>
      <c r="AM99" s="11">
        <v>0.69499999999999995</v>
      </c>
      <c r="AN99" s="11">
        <v>0.77100000000000002</v>
      </c>
      <c r="AO99" s="11">
        <v>0.84799999999999998</v>
      </c>
      <c r="AP99" s="11">
        <v>0.92400000000000004</v>
      </c>
      <c r="AQ99" s="11">
        <v>1</v>
      </c>
      <c r="AR99" s="12">
        <f>AQ99</f>
        <v>1</v>
      </c>
      <c r="AS99" s="69">
        <v>0.09</v>
      </c>
      <c r="AT99" s="69">
        <v>0.19</v>
      </c>
      <c r="AU99" s="69">
        <v>0.27100000000000002</v>
      </c>
      <c r="AV99" s="69">
        <v>0.33800000000000002</v>
      </c>
      <c r="AW99" s="69">
        <v>0.41</v>
      </c>
      <c r="AX99" s="69">
        <v>0.5</v>
      </c>
      <c r="AY99" s="69">
        <v>0.57099999999999995</v>
      </c>
      <c r="AZ99" s="69">
        <v>0.64300000000000002</v>
      </c>
      <c r="BA99" s="69">
        <v>0.73799999999999999</v>
      </c>
      <c r="BB99" s="69">
        <v>0.83299999999999996</v>
      </c>
      <c r="BC99" s="69">
        <v>0.91400000000000003</v>
      </c>
      <c r="BD99" s="69">
        <v>1</v>
      </c>
      <c r="BE99" s="12">
        <f>BD99</f>
        <v>1</v>
      </c>
      <c r="BF99" s="69">
        <v>6.8000000000000005E-2</v>
      </c>
      <c r="BG99" s="69">
        <v>0.14000000000000001</v>
      </c>
      <c r="BH99" s="69">
        <v>0.23599999999999999</v>
      </c>
      <c r="BI99" s="69">
        <v>0.35199999999999998</v>
      </c>
      <c r="BJ99" s="69">
        <v>0.432</v>
      </c>
      <c r="BK99" s="69">
        <v>0.49199999999999999</v>
      </c>
      <c r="BL99" s="69">
        <v>0.56799999999999995</v>
      </c>
      <c r="BM99" s="69">
        <v>0.65600000000000003</v>
      </c>
      <c r="BN99" s="69">
        <v>0.75600000000000001</v>
      </c>
      <c r="BO99" s="69">
        <v>0.85199999999999998</v>
      </c>
      <c r="BP99" s="69">
        <v>0.93600000000000005</v>
      </c>
      <c r="BQ99" s="69">
        <v>1.028</v>
      </c>
      <c r="BR99" s="12">
        <f>BQ99</f>
        <v>1.028</v>
      </c>
      <c r="BS99" s="69">
        <v>0.08</v>
      </c>
      <c r="BT99" s="69">
        <v>0.18</v>
      </c>
      <c r="BU99" s="69">
        <v>0.28799999999999998</v>
      </c>
      <c r="BV99" s="69">
        <v>0.38</v>
      </c>
      <c r="BW99" s="69">
        <v>0.45600000000000002</v>
      </c>
      <c r="BX99" s="69">
        <v>0.56000000000000005</v>
      </c>
      <c r="BY99" s="69">
        <v>0.65600000000000003</v>
      </c>
      <c r="BZ99" s="11">
        <v>0.73599999999999999</v>
      </c>
      <c r="CA99" s="69">
        <v>0.84</v>
      </c>
    </row>
    <row r="100" spans="2:79" ht="15" customHeight="1">
      <c r="B100" s="34"/>
      <c r="C100" s="19"/>
      <c r="D100" s="34"/>
      <c r="E100" s="19"/>
      <c r="F100" s="34" t="s">
        <v>89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19"/>
      <c r="BR100" s="19"/>
      <c r="BT100" s="128"/>
      <c r="BU100" s="128"/>
      <c r="BV100" s="128"/>
      <c r="BW100" s="128"/>
      <c r="BX100" s="128"/>
      <c r="BY100" s="128"/>
      <c r="BZ100" s="128"/>
      <c r="CA100" s="128"/>
    </row>
    <row r="101" spans="2:79" ht="15" customHeight="1">
      <c r="B101" s="2" t="s">
        <v>28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46"/>
      <c r="AS101" s="19"/>
      <c r="AT101" s="19"/>
      <c r="AU101" s="19"/>
      <c r="AV101" s="19"/>
      <c r="AW101" s="19"/>
      <c r="AX101" s="19"/>
      <c r="AY101" s="19"/>
      <c r="AZ101" s="19"/>
      <c r="BA101" s="64"/>
      <c r="BB101" s="64"/>
      <c r="BC101" s="64"/>
      <c r="BD101" s="64"/>
      <c r="BE101" s="46"/>
      <c r="BR101" s="46"/>
    </row>
    <row r="102" spans="2:79" ht="15" customHeight="1">
      <c r="B102" s="46" t="s">
        <v>90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46"/>
      <c r="AS102" s="19"/>
      <c r="AT102" s="19"/>
      <c r="AU102" s="19"/>
      <c r="AV102" s="19"/>
      <c r="AW102" s="19"/>
      <c r="AX102" s="19"/>
      <c r="AY102" s="19"/>
      <c r="AZ102" s="19"/>
      <c r="BA102" s="64"/>
      <c r="BB102" s="64"/>
      <c r="BC102" s="64"/>
      <c r="BD102" s="64"/>
      <c r="BE102" s="46"/>
      <c r="BR102" s="46"/>
    </row>
  </sheetData>
  <dataConsolidate/>
  <mergeCells count="133">
    <mergeCell ref="B39:C39"/>
    <mergeCell ref="B41:C41"/>
    <mergeCell ref="B42:C42"/>
    <mergeCell ref="B98:C98"/>
    <mergeCell ref="B99:C99"/>
    <mergeCell ref="B92:C93"/>
    <mergeCell ref="B94:C94"/>
    <mergeCell ref="B95:C95"/>
    <mergeCell ref="B96:C96"/>
    <mergeCell ref="B97:C97"/>
    <mergeCell ref="B72:C72"/>
    <mergeCell ref="B84:C85"/>
    <mergeCell ref="B86:C86"/>
    <mergeCell ref="B87:C87"/>
    <mergeCell ref="B88:C88"/>
    <mergeCell ref="B76:C77"/>
    <mergeCell ref="B78:C78"/>
    <mergeCell ref="B7:C8"/>
    <mergeCell ref="B9:C9"/>
    <mergeCell ref="B11:C11"/>
    <mergeCell ref="B24:C25"/>
    <mergeCell ref="B26:C26"/>
    <mergeCell ref="D7:E8"/>
    <mergeCell ref="D9:E9"/>
    <mergeCell ref="D11:E11"/>
    <mergeCell ref="D24:E25"/>
    <mergeCell ref="D26:E26"/>
    <mergeCell ref="D28:E28"/>
    <mergeCell ref="B67:C67"/>
    <mergeCell ref="B68:C68"/>
    <mergeCell ref="D67:E67"/>
    <mergeCell ref="D68:E68"/>
    <mergeCell ref="B43:C43"/>
    <mergeCell ref="B45:C45"/>
    <mergeCell ref="D42:E42"/>
    <mergeCell ref="D43:E43"/>
    <mergeCell ref="D45:E45"/>
    <mergeCell ref="D37:E38"/>
    <mergeCell ref="B55:C55"/>
    <mergeCell ref="B56:C56"/>
    <mergeCell ref="B58:C58"/>
    <mergeCell ref="B59:C59"/>
    <mergeCell ref="B63:C64"/>
    <mergeCell ref="B47:C47"/>
    <mergeCell ref="B28:C28"/>
    <mergeCell ref="B37:C38"/>
    <mergeCell ref="D65:E65"/>
    <mergeCell ref="D66:E66"/>
    <mergeCell ref="D39:E39"/>
    <mergeCell ref="D47:E47"/>
    <mergeCell ref="B65:C65"/>
    <mergeCell ref="D99:E99"/>
    <mergeCell ref="D98:E98"/>
    <mergeCell ref="D96:E96"/>
    <mergeCell ref="D97:E97"/>
    <mergeCell ref="D94:E94"/>
    <mergeCell ref="F92:Q92"/>
    <mergeCell ref="F84:Q84"/>
    <mergeCell ref="S84:AD84"/>
    <mergeCell ref="S92:AD92"/>
    <mergeCell ref="D95:E95"/>
    <mergeCell ref="D88:E88"/>
    <mergeCell ref="D92:E93"/>
    <mergeCell ref="D84:E85"/>
    <mergeCell ref="D87:E87"/>
    <mergeCell ref="D86:E86"/>
    <mergeCell ref="F7:Q7"/>
    <mergeCell ref="F24:Q24"/>
    <mergeCell ref="S24:AD24"/>
    <mergeCell ref="AS7:BD7"/>
    <mergeCell ref="AS24:BD24"/>
    <mergeCell ref="AS37:BD37"/>
    <mergeCell ref="AS52:BD52"/>
    <mergeCell ref="AS63:BD63"/>
    <mergeCell ref="AS84:BD84"/>
    <mergeCell ref="AF7:AQ7"/>
    <mergeCell ref="AF24:AQ24"/>
    <mergeCell ref="AF37:AQ37"/>
    <mergeCell ref="AF52:AQ52"/>
    <mergeCell ref="AF63:AQ63"/>
    <mergeCell ref="S37:AD37"/>
    <mergeCell ref="S52:AD52"/>
    <mergeCell ref="S63:AD63"/>
    <mergeCell ref="S7:AD7"/>
    <mergeCell ref="AS92:BD92"/>
    <mergeCell ref="AF84:AQ84"/>
    <mergeCell ref="AF92:AQ92"/>
    <mergeCell ref="B80:C80"/>
    <mergeCell ref="B79:C79"/>
    <mergeCell ref="D79:E79"/>
    <mergeCell ref="F37:Q37"/>
    <mergeCell ref="F52:Q52"/>
    <mergeCell ref="F63:Q63"/>
    <mergeCell ref="D72:E72"/>
    <mergeCell ref="D41:E41"/>
    <mergeCell ref="D71:E71"/>
    <mergeCell ref="B71:C71"/>
    <mergeCell ref="D63:E64"/>
    <mergeCell ref="D54:E54"/>
    <mergeCell ref="D55:E55"/>
    <mergeCell ref="D56:E56"/>
    <mergeCell ref="D58:E58"/>
    <mergeCell ref="D52:E53"/>
    <mergeCell ref="D59:E59"/>
    <mergeCell ref="B52:C53"/>
    <mergeCell ref="B54:C54"/>
    <mergeCell ref="B69:C69"/>
    <mergeCell ref="B66:C66"/>
    <mergeCell ref="D69:E69"/>
    <mergeCell ref="B70:C70"/>
    <mergeCell ref="D70:E70"/>
    <mergeCell ref="D76:E77"/>
    <mergeCell ref="F76:Q76"/>
    <mergeCell ref="S76:AD76"/>
    <mergeCell ref="AF76:AQ76"/>
    <mergeCell ref="AS76:BD76"/>
    <mergeCell ref="D78:E78"/>
    <mergeCell ref="BF7:BQ7"/>
    <mergeCell ref="BF24:BQ24"/>
    <mergeCell ref="BF37:BQ37"/>
    <mergeCell ref="BF52:BQ52"/>
    <mergeCell ref="BF63:BQ63"/>
    <mergeCell ref="BF76:BQ76"/>
    <mergeCell ref="BF84:BQ84"/>
    <mergeCell ref="BF92:BQ92"/>
    <mergeCell ref="BS7:CA7"/>
    <mergeCell ref="BS24:CA24"/>
    <mergeCell ref="BS37:CA37"/>
    <mergeCell ref="BS52:CA52"/>
    <mergeCell ref="BS63:CA63"/>
    <mergeCell ref="BS76:CA76"/>
    <mergeCell ref="BS84:CA84"/>
    <mergeCell ref="BS92:CA92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report_2506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西園 友樹</cp:lastModifiedBy>
  <cp:lastPrinted>2023-03-01T05:19:10Z</cp:lastPrinted>
  <dcterms:created xsi:type="dcterms:W3CDTF">2021-12-01T04:26:17Z</dcterms:created>
  <dcterms:modified xsi:type="dcterms:W3CDTF">2025-07-01T02:57:29Z</dcterms:modified>
</cp:coreProperties>
</file>