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2\"/>
    </mc:Choice>
  </mc:AlternateContent>
  <xr:revisionPtr revIDLastSave="0" documentId="13_ncr:1_{EF32E0F9-0D4B-4566-90F5-64A04A5DF452}" xr6:coauthVersionLast="47" xr6:coauthVersionMax="47" xr10:uidLastSave="{00000000-0000-0000-0000-000000000000}"/>
  <bookViews>
    <workbookView xWindow="-26295" yWindow="495" windowWidth="25740" windowHeight="14415" xr2:uid="{2DC9EEF0-CB6B-4237-B1F6-292089B6BD77}"/>
  </bookViews>
  <sheets>
    <sheet name="KPI report_26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95" i="2" l="1"/>
  <c r="CE96" i="2" l="1"/>
  <c r="BR96" i="2"/>
  <c r="BE96" i="2"/>
  <c r="AR96" i="2"/>
  <c r="AE96" i="2"/>
  <c r="CE95" i="2"/>
  <c r="BR95" i="2"/>
  <c r="BE95" i="2"/>
  <c r="AR95" i="2"/>
  <c r="AE95" i="2"/>
  <c r="CE107" i="2" l="1"/>
  <c r="CE106" i="2"/>
  <c r="CE105" i="2"/>
  <c r="CE104" i="2"/>
  <c r="CE103" i="2"/>
  <c r="CE102" i="2"/>
  <c r="CE88" i="2"/>
  <c r="CE87" i="2"/>
  <c r="CE86" i="2"/>
  <c r="CE78" i="2"/>
  <c r="CE71" i="2"/>
  <c r="CE69" i="2"/>
  <c r="CE67" i="2"/>
  <c r="CE65" i="2"/>
  <c r="CE55" i="2"/>
  <c r="CE54" i="2"/>
  <c r="CE47" i="2"/>
  <c r="CE45" i="2"/>
  <c r="CE43" i="2"/>
  <c r="CE39" i="2"/>
  <c r="CE18" i="2"/>
  <c r="CE16" i="2"/>
  <c r="CE14" i="2"/>
  <c r="CE15" i="2" s="1"/>
  <c r="CE12" i="2"/>
  <c r="CE9" i="2"/>
  <c r="CE59" i="2"/>
  <c r="CE58" i="2"/>
  <c r="CE56" i="2"/>
  <c r="CE42" i="2"/>
  <c r="CE32" i="2"/>
  <c r="CE31" i="2"/>
  <c r="CE29" i="2"/>
  <c r="CE27" i="2"/>
  <c r="CE26" i="2"/>
  <c r="BR54" i="2"/>
  <c r="BR55" i="2"/>
  <c r="CE20" i="2" l="1"/>
  <c r="CE57" i="2"/>
  <c r="CE33" i="2"/>
  <c r="BR29" i="2"/>
  <c r="CE30" i="2" s="1"/>
  <c r="BE29" i="2"/>
  <c r="AR29" i="2"/>
  <c r="AE29" i="2"/>
  <c r="BR15" i="2"/>
  <c r="BE30" i="2" l="1"/>
  <c r="BR30" i="2"/>
  <c r="AR30" i="2"/>
  <c r="BE67" i="2"/>
  <c r="BR105" i="2"/>
  <c r="BR88" i="2"/>
  <c r="BR87" i="2"/>
  <c r="BR86" i="2"/>
  <c r="BR78" i="2"/>
  <c r="CE79" i="2" s="1"/>
  <c r="BR71" i="2"/>
  <c r="BR69" i="2"/>
  <c r="CE70" i="2" s="1"/>
  <c r="BR67" i="2"/>
  <c r="CE68" i="2" s="1"/>
  <c r="BR65" i="2"/>
  <c r="CE66" i="2" s="1"/>
  <c r="BR47" i="2"/>
  <c r="BR68" i="2" l="1"/>
  <c r="BR45" i="2"/>
  <c r="CE46" i="2" s="1"/>
  <c r="BR43" i="2"/>
  <c r="CE44" i="2" s="1"/>
  <c r="BR39" i="2"/>
  <c r="CE40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59" i="2"/>
  <c r="BR58" i="2"/>
  <c r="BR56" i="2"/>
  <c r="BR42" i="2"/>
  <c r="BR32" i="2"/>
  <c r="BR27" i="2"/>
  <c r="BE9" i="2"/>
  <c r="BE69" i="2"/>
  <c r="AR69" i="2"/>
  <c r="AE69" i="2"/>
  <c r="BR13" i="2" l="1"/>
  <c r="CE13" i="2"/>
  <c r="BR11" i="2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107" i="2"/>
  <c r="BE106" i="2"/>
  <c r="BE105" i="2"/>
  <c r="BE104" i="2"/>
  <c r="BE103" i="2"/>
  <c r="BE102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<sst xmlns="http://schemas.openxmlformats.org/spreadsheetml/2006/main" count="1718" uniqueCount="239">
  <si>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</si>
  <si>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</si>
  <si>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</si>
  <si>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</si>
  <si>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</si>
  <si>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</si>
  <si>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</si>
  <si>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</si>
  <si>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</si>
  <si>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</si>
  <si>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</si>
  <si>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</si>
  <si>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</si>
  <si>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</si>
  <si>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</si>
  <si>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</si>
  <si>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</si>
  <si>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</si>
  <si>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</si>
  <si>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</si>
  <si>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</si>
  <si>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</si>
  <si>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</si>
  <si>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</si>
  <si>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</si>
  <si>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</si>
  <si>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</si>
  <si>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</si>
  <si>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</si>
  <si>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</si>
  <si>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</si>
  <si>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</si>
  <si>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</si>
  <si>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</si>
  <si>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</si>
  <si>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</si>
  <si>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</si>
  <si>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</si>
  <si>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</si>
  <si>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</si>
  <si>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</si>
  <si>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</si>
  <si>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</si>
  <si>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</si>
  <si>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</si>
  <si>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</si>
  <si>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</si>
  <si>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</si>
  <si>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</si>
  <si>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</si>
  <si>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</si>
  <si>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</si>
  <si>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</si>
  <si>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</si>
  <si>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</si>
  <si>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</si>
  <si>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</si>
  <si>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</si>
  <si>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</si>
  <si>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</si>
  <si>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</si>
  <si>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</si>
  <si>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</si>
  <si>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</si>
  <si>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</si>
  <si>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</si>
  <si>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</si>
  <si>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</si>
  <si>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</si>
  <si>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</si>
  <si>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</si>
  <si>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</si>
  <si>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</si>
  <si>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</si>
  <si>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</si>
  <si>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</si>
  <si>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</si>
  <si>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</si>
  <si>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</si>
  <si>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</si>
  <si>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</si>
  <si>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</si>
  <si>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</si>
  <si>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</si>
  <si>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</si>
  <si>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</si>
  <si>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</si>
  <si>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</si>
  <si>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</si>
  <si>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</si>
  <si>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</si>
  <si>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</si>
  <si>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</si>
  <si>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</si>
  <si>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</si>
  <si>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</si>
  <si>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</si>
  <si>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</si>
  <si>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</si>
  <si>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</si>
  <si>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</si>
  <si>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</si>
  <si>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</si>
  <si>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</si>
  <si>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</si>
  <si>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</si>
  <si>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</si>
  <si>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</si>
  <si>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</si>
  <si>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</si>
  <si>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</si>
  <si>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</si>
  <si>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</si>
  <si>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</si>
  <si>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</si>
  <si>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</si>
  <si>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</si>
  <si>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</si>
  <si>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</si>
  <si>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</si>
  <si>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</si>
  <si>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</si>
  <si>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</si>
  <si>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</si>
  <si>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</si>
  <si>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</si>
  <si>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</si>
  <si>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</si>
  <si>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</si>
  <si>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</si>
  <si>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</si>
  <si>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</si>
  <si>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</si>
  <si>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</si>
  <si>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</si>
  <si>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</si>
  <si>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</si>
  <si>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</si>
  <si>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</si>
  <si>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</si>
  <si>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</si>
  <si>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</si>
  <si>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</si>
  <si>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</si>
  <si>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</si>
  <si>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</si>
  <si>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</si>
  <si>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</si>
  <si>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</si>
  <si>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</si>
  <si>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</si>
  <si>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</si>
  <si>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</si>
  <si>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</si>
  <si>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</si>
  <si>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</si>
  <si>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</si>
  <si>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</si>
  <si>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</si>
  <si>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</si>
  <si>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</si>
  <si>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</si>
  <si>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</si>
  <si>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</si>
  <si>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</si>
  <si>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</si>
  <si>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</si>
  <si>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</si>
  <si>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</si>
  <si>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</si>
  <si>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</si>
  <si>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</si>
  <si>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</si>
  <si>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</si>
  <si>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</si>
  <si>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</si>
  <si>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</si>
  <si>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</si>
  <si>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</si>
  <si>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</si>
  <si>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</si>
  <si>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</si>
  <si>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</si>
  <si>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</si>
  <si>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</si>
  <si>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</si>
  <si>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</si>
  <si>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</si>
  <si>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</si>
  <si>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</si>
  <si>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</si>
  <si>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</si>
  <si>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</si>
  <si>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</si>
  <si>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</si>
  <si>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</si>
  <si>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</si>
  <si>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</si>
  <si>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</si>
  <si>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</si>
  <si>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</si>
  <si>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</si>
  <si>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</si>
  <si>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</si>
  <si>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</si>
  <si>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</si>
  <si>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</si>
  <si>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</si>
  <si>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</si>
  <si>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</si>
  <si>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</si>
  <si>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</si>
  <si>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</si>
  <si>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</si>
  <si>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</si>
  <si>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</si>
  <si>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</si>
  <si>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</si>
  <si>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</si>
  <si>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</si>
  <si>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</si>
  <si>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</si>
  <si>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</si>
  <si>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</si>
  <si>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</si>
  <si>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</si>
  <si>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</si>
  <si>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-6,198</t>
    <phoneticPr fontId="23"/>
  </si>
  <si>
    <t>(8) Proposal Amount(Unit: Million yen)</t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</si>
  <si>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単位：百万縁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</si>
  <si>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</si>
  <si>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</si>
  <si>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</si>
  <si>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</si>
  <si>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</si>
  <si>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</si>
  <si>
    <r>
      <t>2026</t>
    </r>
    <r>
      <rPr>
        <b/>
        <sz val="11"/>
        <color theme="1"/>
        <rFont val="BIZ UDPゴシック"/>
        <family val="3"/>
        <charset val="128"/>
      </rPr>
      <t>年2月度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</si>
  <si>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February, 2026</t>
    <phoneticPr fontId="23"/>
  </si>
  <si>
    <t>+7,266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</si>
</sst>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sz val="9"/>
      <color rgb="FF000000"/>
      <name val="Yu Gothic"/>
      <family val="1"/>
      <charset val="128"/>
    </font>
    <font>
      <sz val="11"/>
      <color rgb="FF000000"/>
      <name val="Times New Roman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49" fontId="130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03" fillId="57" borderId="0" xfId="0" applyFont="1" applyFill="1" applyAlignment="1">
      <alignment horizontal="left" vertical="center" wrapText="1"/>
    </xf>
    <xf numFmtId="0" fontId="143" fillId="57" borderId="33" xfId="0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40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30" fillId="57" borderId="36" xfId="0" applyFont="1" applyFill="1" applyBorder="1" applyAlignment="1">
      <alignment horizontal="left" vertical="center" wrapText="1"/>
    </xf>
    <xf numFmtId="0" fontId="130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185" fontId="113" fillId="0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Fill="1" applyBorder="1" applyAlignment="1">
      <alignment horizontal="right" vertical="center" wrapText="1"/>
    </xf>
    <xf numFmtId="181" fontId="113" fillId="0" borderId="32" xfId="0" applyNumberFormat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185" fontId="113" fillId="0" borderId="33" xfId="0" applyNumberFormat="1" applyFont="1" applyFill="1" applyBorder="1" applyAlignment="1">
      <alignment horizontal="right" vertical="center" wrapText="1"/>
    </xf>
    <xf numFmtId="0" fontId="130" fillId="0" borderId="31" xfId="0" applyFont="1" applyFill="1" applyBorder="1" applyAlignment="1">
      <alignment horizontal="right" vertical="center" wrapText="1"/>
    </xf>
    <xf numFmtId="0" fontId="130" fillId="0" borderId="32" xfId="0" applyFont="1" applyFill="1" applyBorder="1" applyAlignment="1">
      <alignment horizontal="right" vertical="center" wrapText="1"/>
    </xf>
    <xf numFmtId="185" fontId="130" fillId="0" borderId="32" xfId="0" applyNumberFormat="1" applyFont="1" applyFill="1" applyBorder="1" applyAlignment="1">
      <alignment horizontal="right" vertical="center" wrapText="1"/>
    </xf>
    <xf numFmtId="181" fontId="130" fillId="0" borderId="33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49" fontId="113" fillId="0" borderId="33" xfId="0" applyNumberFormat="1" applyFont="1" applyFill="1" applyBorder="1" applyAlignment="1">
      <alignment horizontal="right" vertical="center" wrapText="1"/>
    </xf>
    <xf numFmtId="3" fontId="113" fillId="0" borderId="33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J110"/>
  <sheetViews>
    <sheetView showGridLines="0" tabSelected="1" zoomScale="85" zoomScaleNormal="85" workbookViewId="0">
      <pane xSplit="5" topLeftCell="B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8" width="12.375" style="1" customWidth="1"/>
    <col min="89" max="16384" width="9" style="1"/>
  </cols>
  <sheetData>
    <row r="2" spans="2:88" ht="15">
      <c r="B2" s="35" t="s">
        <v>237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8" ht="15">
      <c r="B3" s="35" t="s">
        <v>236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8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8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8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8" ht="23.25" customHeight="1">
      <c r="B7" s="167"/>
      <c r="C7" s="167"/>
      <c r="D7" s="167"/>
      <c r="E7" s="167"/>
      <c r="F7" s="206" t="s">
        <v>31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8"/>
      <c r="R7" s="3" t="s">
        <v>32</v>
      </c>
      <c r="S7" s="206" t="s">
        <v>33</v>
      </c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8"/>
      <c r="AE7" s="3" t="s">
        <v>34</v>
      </c>
      <c r="AF7" s="148" t="s">
        <v>35</v>
      </c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61" t="s">
        <v>113</v>
      </c>
      <c r="AS7" s="149" t="s">
        <v>114</v>
      </c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1"/>
      <c r="BE7" s="61" t="s">
        <v>135</v>
      </c>
      <c r="BF7" s="149" t="s">
        <v>196</v>
      </c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1"/>
      <c r="BR7" s="61" t="s">
        <v>192</v>
      </c>
      <c r="BS7" s="149" t="s">
        <v>202</v>
      </c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1"/>
      <c r="CE7" s="61" t="s">
        <v>225</v>
      </c>
      <c r="CF7" s="145" t="s">
        <v>226</v>
      </c>
      <c r="CG7" s="146"/>
      <c r="CH7" s="146"/>
      <c r="CI7" s="146"/>
      <c r="CJ7" s="147"/>
    </row>
    <row r="8" spans="2:88" ht="19.5" customHeight="1">
      <c r="B8" s="180"/>
      <c r="C8" s="180"/>
      <c r="D8" s="180"/>
      <c r="E8" s="18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176</v>
      </c>
      <c r="BK8" s="66" t="s">
        <v>181</v>
      </c>
      <c r="BL8" s="66" t="s">
        <v>184</v>
      </c>
      <c r="BM8" s="66" t="s">
        <v>186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198</v>
      </c>
      <c r="BV8" s="4" t="s">
        <v>200</v>
      </c>
      <c r="BW8" s="4" t="s">
        <v>203</v>
      </c>
      <c r="BX8" s="4" t="s">
        <v>206</v>
      </c>
      <c r="BY8" s="66" t="s">
        <v>184</v>
      </c>
      <c r="BZ8" s="66" t="s">
        <v>186</v>
      </c>
      <c r="CA8" s="66" t="s">
        <v>213</v>
      </c>
      <c r="CB8" s="66" t="s">
        <v>216</v>
      </c>
      <c r="CC8" s="66" t="s">
        <v>219</v>
      </c>
      <c r="CD8" s="66" t="s">
        <v>222</v>
      </c>
      <c r="CE8" s="5" t="s">
        <v>48</v>
      </c>
      <c r="CF8" s="4" t="s">
        <v>36</v>
      </c>
      <c r="CG8" s="4" t="s">
        <v>144</v>
      </c>
      <c r="CH8" s="66" t="s">
        <v>149</v>
      </c>
      <c r="CI8" s="4" t="s">
        <v>200</v>
      </c>
      <c r="CJ8" s="4" t="s">
        <v>203</v>
      </c>
    </row>
    <row r="9" spans="2:88" ht="15" customHeight="1">
      <c r="B9" s="181" t="s">
        <v>7</v>
      </c>
      <c r="C9" s="181"/>
      <c r="D9" s="182" t="s">
        <v>66</v>
      </c>
      <c r="E9" s="18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4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4">
        <v>1812</v>
      </c>
      <c r="BV9" s="124">
        <v>1593</v>
      </c>
      <c r="BW9" s="124">
        <v>1713</v>
      </c>
      <c r="BX9" s="124">
        <v>1271</v>
      </c>
      <c r="BY9" s="124">
        <v>2905</v>
      </c>
      <c r="BZ9" s="6">
        <v>1774</v>
      </c>
      <c r="CA9" s="124">
        <v>2049</v>
      </c>
      <c r="CB9" s="124">
        <v>2413</v>
      </c>
      <c r="CC9" s="124">
        <v>1775</v>
      </c>
      <c r="CD9" s="124">
        <v>2437</v>
      </c>
      <c r="CE9" s="7">
        <f>SUM(BS9:CD9)</f>
        <v>24654</v>
      </c>
      <c r="CF9" s="67">
        <v>2721</v>
      </c>
      <c r="CG9" s="67">
        <v>2588</v>
      </c>
      <c r="CH9" s="124">
        <v>1906</v>
      </c>
      <c r="CI9" s="124">
        <v>1501</v>
      </c>
      <c r="CJ9" s="6">
        <v>1819</v>
      </c>
    </row>
    <row r="10" spans="2:88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  <c r="CH10" s="68"/>
      <c r="CI10" s="68"/>
      <c r="CJ10" s="220"/>
    </row>
    <row r="11" spans="2:88" ht="15" customHeight="1">
      <c r="B11" s="176" t="s">
        <v>115</v>
      </c>
      <c r="C11" s="177"/>
      <c r="D11" s="160" t="s">
        <v>117</v>
      </c>
      <c r="E11" s="16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  <c r="CH11" s="69">
        <v>1.052</v>
      </c>
      <c r="CI11" s="69">
        <v>0.94199999999999995</v>
      </c>
      <c r="CJ11" s="221">
        <v>1.0620000000000001</v>
      </c>
    </row>
    <row r="12" spans="2:88" ht="15" customHeight="1">
      <c r="B12" s="52"/>
      <c r="C12" s="121" t="s">
        <v>180</v>
      </c>
      <c r="D12" s="120"/>
      <c r="E12" s="123" t="s">
        <v>179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4">
        <v>985</v>
      </c>
      <c r="BB12" s="124">
        <v>1118</v>
      </c>
      <c r="BC12" s="124">
        <v>797</v>
      </c>
      <c r="BD12" s="124">
        <v>1104</v>
      </c>
      <c r="BE12" s="126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4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4">
        <v>1198</v>
      </c>
      <c r="BV12" s="124">
        <v>1020</v>
      </c>
      <c r="BW12" s="124">
        <v>1182</v>
      </c>
      <c r="BX12" s="124">
        <v>975</v>
      </c>
      <c r="BY12" s="124">
        <v>2122</v>
      </c>
      <c r="BZ12" s="6">
        <v>1047</v>
      </c>
      <c r="CA12" s="124">
        <v>1298</v>
      </c>
      <c r="CB12" s="124">
        <v>1476</v>
      </c>
      <c r="CC12" s="124">
        <v>1016</v>
      </c>
      <c r="CD12" s="124">
        <v>1540</v>
      </c>
      <c r="CE12" s="7">
        <f>SUM(BS12:CD12)</f>
        <v>15966</v>
      </c>
      <c r="CF12" s="67">
        <v>1621</v>
      </c>
      <c r="CG12" s="67">
        <v>1635</v>
      </c>
      <c r="CH12" s="124">
        <v>1299</v>
      </c>
      <c r="CI12" s="124">
        <v>1002</v>
      </c>
      <c r="CJ12" s="6">
        <v>1281</v>
      </c>
    </row>
    <row r="13" spans="2:88" ht="15" customHeight="1">
      <c r="B13" s="52"/>
      <c r="C13" s="53" t="s">
        <v>92</v>
      </c>
      <c r="D13" s="120"/>
      <c r="E13" s="122" t="s">
        <v>178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1.0669999999999999</v>
      </c>
      <c r="CG13" s="69">
        <v>1.0389999999999999</v>
      </c>
      <c r="CH13" s="69">
        <v>1.0840000000000001</v>
      </c>
      <c r="CI13" s="69">
        <v>0.98199999999999998</v>
      </c>
      <c r="CJ13" s="221">
        <v>1.0840000000000001</v>
      </c>
    </row>
    <row r="14" spans="2:88" ht="15" customHeight="1">
      <c r="B14" s="52"/>
      <c r="C14" s="121" t="s">
        <v>194</v>
      </c>
      <c r="D14" s="120"/>
      <c r="E14" s="123" t="s">
        <v>193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4">
        <v>713</v>
      </c>
      <c r="BB14" s="124">
        <v>673</v>
      </c>
      <c r="BC14" s="124">
        <v>641</v>
      </c>
      <c r="BD14" s="124">
        <v>706</v>
      </c>
      <c r="BE14" s="126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4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4">
        <v>614</v>
      </c>
      <c r="BV14" s="124">
        <v>573</v>
      </c>
      <c r="BW14" s="124">
        <v>531</v>
      </c>
      <c r="BX14" s="124">
        <v>296</v>
      </c>
      <c r="BY14" s="124">
        <v>783</v>
      </c>
      <c r="BZ14" s="6">
        <v>727</v>
      </c>
      <c r="CA14" s="124">
        <v>751</v>
      </c>
      <c r="CB14" s="124">
        <v>937</v>
      </c>
      <c r="CC14" s="124">
        <v>759</v>
      </c>
      <c r="CD14" s="124">
        <v>897</v>
      </c>
      <c r="CE14" s="7">
        <f>SUM(BS14:CD14)</f>
        <v>8688</v>
      </c>
      <c r="CF14" s="67">
        <v>1100</v>
      </c>
      <c r="CG14" s="67">
        <v>953</v>
      </c>
      <c r="CH14" s="124">
        <v>607</v>
      </c>
      <c r="CI14" s="124">
        <v>499</v>
      </c>
      <c r="CJ14" s="6">
        <v>538</v>
      </c>
    </row>
    <row r="15" spans="2:88" ht="15" customHeight="1">
      <c r="B15" s="52"/>
      <c r="C15" s="52" t="s">
        <v>92</v>
      </c>
      <c r="D15" s="120"/>
      <c r="E15" s="122" t="s">
        <v>178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0">
        <f>CE14/BR14</f>
        <v>1.228854314002829</v>
      </c>
      <c r="CF15" s="83">
        <v>1.2350000000000001</v>
      </c>
      <c r="CG15" s="83">
        <v>1.026</v>
      </c>
      <c r="CH15" s="83">
        <v>0.98899999999999999</v>
      </c>
      <c r="CI15" s="83">
        <v>0.871</v>
      </c>
      <c r="CJ15" s="222">
        <v>1.0129999999999999</v>
      </c>
    </row>
    <row r="16" spans="2:88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  <c r="CH16" s="70">
        <v>204</v>
      </c>
      <c r="CI16" s="70">
        <v>173</v>
      </c>
      <c r="CJ16" s="223">
        <v>201</v>
      </c>
    </row>
    <row r="17" spans="2:88" ht="15" customHeight="1">
      <c r="B17" s="50"/>
      <c r="C17" s="131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5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5">
        <v>1.1439999999999999</v>
      </c>
      <c r="BV17" s="125">
        <v>1.087</v>
      </c>
      <c r="BW17" s="125">
        <v>1.2549999999999999</v>
      </c>
      <c r="BX17" s="125">
        <v>1.1579999999999999</v>
      </c>
      <c r="BY17" s="125">
        <v>1.173</v>
      </c>
      <c r="BZ17" s="87">
        <v>1.3440000000000001</v>
      </c>
      <c r="CA17" s="125">
        <v>1.3120000000000001</v>
      </c>
      <c r="CB17" s="125">
        <v>1.2569999999999999</v>
      </c>
      <c r="CC17" s="125">
        <v>1.1339999999999999</v>
      </c>
      <c r="CD17" s="125">
        <v>1.2589999999999999</v>
      </c>
      <c r="CE17" s="12">
        <f>CE16/BR16</f>
        <v>1.229155162893429</v>
      </c>
      <c r="CF17" s="71">
        <v>1.0609999999999999</v>
      </c>
      <c r="CG17" s="71">
        <v>1.016</v>
      </c>
      <c r="CH17" s="125">
        <v>1.427</v>
      </c>
      <c r="CI17" s="125">
        <v>1.2629999999999999</v>
      </c>
      <c r="CJ17" s="87">
        <v>1.1359999999999999</v>
      </c>
    </row>
    <row r="18" spans="2:88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  <c r="CH18" s="70">
        <v>411</v>
      </c>
      <c r="CI18" s="70">
        <v>313</v>
      </c>
      <c r="CJ18" s="223">
        <v>321</v>
      </c>
    </row>
    <row r="19" spans="2:88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  <c r="CH19" s="68"/>
      <c r="CI19" s="68"/>
      <c r="CJ19" s="220"/>
    </row>
    <row r="20" spans="2:88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  <c r="CH20" s="69">
        <v>0.216</v>
      </c>
      <c r="CI20" s="69">
        <v>0.20899999999999999</v>
      </c>
      <c r="CJ20" s="221">
        <v>0.17599999999999999</v>
      </c>
    </row>
    <row r="21" spans="2:88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8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8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8" ht="24.75" customHeight="1">
      <c r="B24" s="167"/>
      <c r="C24" s="167"/>
      <c r="D24" s="167"/>
      <c r="E24" s="167"/>
      <c r="F24" s="206" t="s">
        <v>31</v>
      </c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8"/>
      <c r="R24" s="3" t="s">
        <v>32</v>
      </c>
      <c r="S24" s="206" t="s">
        <v>33</v>
      </c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8"/>
      <c r="AE24" s="3" t="s">
        <v>34</v>
      </c>
      <c r="AF24" s="148" t="s">
        <v>35</v>
      </c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61" t="s">
        <v>113</v>
      </c>
      <c r="AS24" s="149" t="s">
        <v>114</v>
      </c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1"/>
      <c r="BE24" s="61" t="s">
        <v>136</v>
      </c>
      <c r="BF24" s="149" t="s">
        <v>196</v>
      </c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1"/>
      <c r="BR24" s="61" t="s">
        <v>192</v>
      </c>
      <c r="BS24" s="149" t="s">
        <v>202</v>
      </c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1"/>
      <c r="CE24" s="61" t="s">
        <v>225</v>
      </c>
      <c r="CF24" s="145" t="s">
        <v>226</v>
      </c>
      <c r="CG24" s="146"/>
      <c r="CH24" s="146"/>
      <c r="CI24" s="146"/>
      <c r="CJ24" s="147"/>
    </row>
    <row r="25" spans="2:88" ht="15" customHeight="1">
      <c r="B25" s="180"/>
      <c r="C25" s="180"/>
      <c r="D25" s="180"/>
      <c r="E25" s="18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176</v>
      </c>
      <c r="BK25" s="66" t="s">
        <v>181</v>
      </c>
      <c r="BL25" s="66" t="s">
        <v>184</v>
      </c>
      <c r="BM25" s="66" t="s">
        <v>186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7" t="s">
        <v>36</v>
      </c>
      <c r="BT25" s="137" t="s">
        <v>144</v>
      </c>
      <c r="BU25" s="137" t="s">
        <v>198</v>
      </c>
      <c r="BV25" s="137" t="s">
        <v>200</v>
      </c>
      <c r="BW25" s="137" t="s">
        <v>203</v>
      </c>
      <c r="BX25" s="4" t="s">
        <v>206</v>
      </c>
      <c r="BY25" s="66" t="s">
        <v>184</v>
      </c>
      <c r="BZ25" s="66" t="s">
        <v>186</v>
      </c>
      <c r="CA25" s="66" t="s">
        <v>213</v>
      </c>
      <c r="CB25" s="66" t="s">
        <v>216</v>
      </c>
      <c r="CC25" s="66" t="s">
        <v>219</v>
      </c>
      <c r="CD25" s="66" t="s">
        <v>222</v>
      </c>
      <c r="CE25" s="5" t="s">
        <v>48</v>
      </c>
      <c r="CF25" s="137" t="s">
        <v>36</v>
      </c>
      <c r="CG25" s="4" t="s">
        <v>144</v>
      </c>
      <c r="CH25" s="66" t="s">
        <v>149</v>
      </c>
      <c r="CI25" s="4" t="s">
        <v>200</v>
      </c>
      <c r="CJ25" s="4" t="s">
        <v>203</v>
      </c>
    </row>
    <row r="26" spans="2:88" ht="15" customHeight="1">
      <c r="B26" s="181" t="s">
        <v>11</v>
      </c>
      <c r="C26" s="181"/>
      <c r="D26" s="182" t="s">
        <v>71</v>
      </c>
      <c r="E26" s="182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4">
        <v>12537</v>
      </c>
      <c r="BV26" s="124">
        <v>9624</v>
      </c>
      <c r="BW26" s="124">
        <v>11064</v>
      </c>
      <c r="BX26" s="124">
        <v>11291</v>
      </c>
      <c r="BY26" s="124">
        <v>16800</v>
      </c>
      <c r="BZ26" s="6">
        <v>10361</v>
      </c>
      <c r="CA26" s="124">
        <v>15380</v>
      </c>
      <c r="CB26" s="124">
        <v>16413</v>
      </c>
      <c r="CC26" s="124">
        <v>13196</v>
      </c>
      <c r="CD26" s="124">
        <v>14922</v>
      </c>
      <c r="CE26" s="7">
        <f>SUM(BS26:CD26)</f>
        <v>159328</v>
      </c>
      <c r="CF26" s="67">
        <v>14016</v>
      </c>
      <c r="CG26" s="67">
        <v>13495</v>
      </c>
      <c r="CH26" s="124">
        <v>13066</v>
      </c>
      <c r="CI26" s="124">
        <v>10701</v>
      </c>
      <c r="CJ26" s="6">
        <v>11982</v>
      </c>
    </row>
    <row r="27" spans="2:88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  <c r="CH27" s="68"/>
      <c r="CI27" s="68"/>
      <c r="CJ27" s="220"/>
    </row>
    <row r="28" spans="2:88" ht="15" customHeight="1">
      <c r="B28" s="176" t="s">
        <v>115</v>
      </c>
      <c r="C28" s="177"/>
      <c r="D28" s="160" t="s">
        <v>67</v>
      </c>
      <c r="E28" s="161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  <c r="CH28" s="69">
        <v>1.042</v>
      </c>
      <c r="CI28" s="69">
        <v>1.1120000000000001</v>
      </c>
      <c r="CJ28" s="221">
        <v>1.083</v>
      </c>
    </row>
    <row r="29" spans="2:88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3">
        <v>1732</v>
      </c>
      <c r="BV29" s="133">
        <v>1466</v>
      </c>
      <c r="BW29" s="133">
        <v>1639</v>
      </c>
      <c r="BX29" s="133">
        <v>1888</v>
      </c>
      <c r="BY29" s="133">
        <v>2048</v>
      </c>
      <c r="BZ29" s="13">
        <v>1321</v>
      </c>
      <c r="CA29" s="133">
        <v>2086</v>
      </c>
      <c r="CB29" s="133">
        <v>2510</v>
      </c>
      <c r="CC29" s="133">
        <v>1918</v>
      </c>
      <c r="CD29" s="133">
        <v>2031</v>
      </c>
      <c r="CE29" s="21">
        <f>SUM(BS29:CD29)</f>
        <v>21597</v>
      </c>
      <c r="CF29" s="72">
        <v>1904</v>
      </c>
      <c r="CG29" s="72">
        <v>2013</v>
      </c>
      <c r="CH29" s="133">
        <v>2301</v>
      </c>
      <c r="CI29" s="133">
        <v>1849</v>
      </c>
      <c r="CJ29" s="13">
        <v>2456</v>
      </c>
    </row>
    <row r="30" spans="2:88" ht="15" customHeight="1">
      <c r="B30" s="50"/>
      <c r="C30" s="131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5">
        <v>1.1439999999999999</v>
      </c>
      <c r="BV30" s="125">
        <v>1.1040000000000001</v>
      </c>
      <c r="BW30" s="125">
        <v>1.218</v>
      </c>
      <c r="BX30" s="125">
        <v>1.44</v>
      </c>
      <c r="BY30" s="125">
        <v>1.1319999999999999</v>
      </c>
      <c r="BZ30" s="87">
        <v>1.081</v>
      </c>
      <c r="CA30" s="125">
        <v>1.179</v>
      </c>
      <c r="CB30" s="125">
        <v>1.476</v>
      </c>
      <c r="CC30" s="125">
        <v>1.2450000000000001</v>
      </c>
      <c r="CD30" s="125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  <c r="CH30" s="125">
        <v>1.329</v>
      </c>
      <c r="CI30" s="125">
        <v>1.2609999999999999</v>
      </c>
      <c r="CJ30" s="87">
        <v>1.498</v>
      </c>
    </row>
    <row r="31" spans="2:88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3">
        <v>8558</v>
      </c>
      <c r="BV31" s="133">
        <v>6496</v>
      </c>
      <c r="BW31" s="133">
        <v>7557</v>
      </c>
      <c r="BX31" s="133">
        <v>7994</v>
      </c>
      <c r="BY31" s="133">
        <v>5638</v>
      </c>
      <c r="BZ31" s="13">
        <v>6355</v>
      </c>
      <c r="CA31" s="133">
        <v>10446</v>
      </c>
      <c r="CB31" s="133">
        <v>10433</v>
      </c>
      <c r="CC31" s="133">
        <v>8349</v>
      </c>
      <c r="CD31" s="133">
        <v>9162</v>
      </c>
      <c r="CE31" s="15">
        <f>SUM(BS31:CD31)</f>
        <v>98214</v>
      </c>
      <c r="CF31" s="72">
        <v>7718</v>
      </c>
      <c r="CG31" s="72">
        <v>7946</v>
      </c>
      <c r="CH31" s="133">
        <v>8425</v>
      </c>
      <c r="CI31" s="133">
        <v>6723</v>
      </c>
      <c r="CJ31" s="13">
        <v>7723</v>
      </c>
    </row>
    <row r="32" spans="2:88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  <c r="CH32" s="68"/>
      <c r="CI32" s="68"/>
      <c r="CJ32" s="220"/>
    </row>
    <row r="33" spans="2:88" ht="15" customHeight="1">
      <c r="B33" s="54"/>
      <c r="C33" s="144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  <c r="CH33" s="69">
        <v>0.64500000000000002</v>
      </c>
      <c r="CI33" s="69">
        <v>0.628</v>
      </c>
      <c r="CJ33" s="221">
        <v>0.64500000000000002</v>
      </c>
    </row>
    <row r="34" spans="2:88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7"/>
      <c r="BZ34" s="127"/>
      <c r="CA34" s="127"/>
      <c r="CB34" s="127"/>
      <c r="CC34" s="127"/>
      <c r="CD34" s="127"/>
      <c r="CE34" s="19"/>
    </row>
    <row r="35" spans="2:88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8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8" ht="24.75" customHeight="1">
      <c r="B37" s="167"/>
      <c r="C37" s="167"/>
      <c r="D37" s="166"/>
      <c r="E37" s="167"/>
      <c r="F37" s="206" t="s">
        <v>31</v>
      </c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8"/>
      <c r="R37" s="3" t="s">
        <v>32</v>
      </c>
      <c r="S37" s="206" t="s">
        <v>33</v>
      </c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8"/>
      <c r="AE37" s="3" t="s">
        <v>34</v>
      </c>
      <c r="AF37" s="148" t="s">
        <v>35</v>
      </c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61" t="s">
        <v>113</v>
      </c>
      <c r="AS37" s="149" t="s">
        <v>114</v>
      </c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1"/>
      <c r="BE37" s="61" t="s">
        <v>135</v>
      </c>
      <c r="BF37" s="149" t="s">
        <v>196</v>
      </c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1"/>
      <c r="BR37" s="61" t="s">
        <v>192</v>
      </c>
      <c r="BS37" s="149" t="s">
        <v>202</v>
      </c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1"/>
      <c r="CE37" s="61" t="s">
        <v>225</v>
      </c>
      <c r="CF37" s="145" t="s">
        <v>226</v>
      </c>
      <c r="CG37" s="146"/>
      <c r="CH37" s="146"/>
      <c r="CI37" s="146"/>
      <c r="CJ37" s="147"/>
    </row>
    <row r="38" spans="2:88" ht="15" customHeight="1">
      <c r="B38" s="166"/>
      <c r="C38" s="166"/>
      <c r="D38" s="166"/>
      <c r="E38" s="166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176</v>
      </c>
      <c r="BK38" s="66" t="s">
        <v>181</v>
      </c>
      <c r="BL38" s="66" t="s">
        <v>184</v>
      </c>
      <c r="BM38" s="66" t="s">
        <v>186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195</v>
      </c>
      <c r="BU38" s="4" t="s">
        <v>197</v>
      </c>
      <c r="BV38" s="4" t="s">
        <v>201</v>
      </c>
      <c r="BW38" s="4" t="s">
        <v>204</v>
      </c>
      <c r="BX38" s="4" t="s">
        <v>207</v>
      </c>
      <c r="BY38" s="66" t="s">
        <v>209</v>
      </c>
      <c r="BZ38" s="66" t="s">
        <v>211</v>
      </c>
      <c r="CA38" s="66" t="s">
        <v>214</v>
      </c>
      <c r="CB38" s="66" t="s">
        <v>217</v>
      </c>
      <c r="CC38" s="66" t="s">
        <v>220</v>
      </c>
      <c r="CD38" s="66" t="s">
        <v>223</v>
      </c>
      <c r="CE38" s="5" t="s">
        <v>48</v>
      </c>
      <c r="CF38" s="137" t="s">
        <v>61</v>
      </c>
      <c r="CG38" s="137" t="s">
        <v>195</v>
      </c>
      <c r="CH38" s="138" t="s">
        <v>199</v>
      </c>
      <c r="CI38" s="137" t="s">
        <v>201</v>
      </c>
      <c r="CJ38" s="137" t="s">
        <v>204</v>
      </c>
    </row>
    <row r="39" spans="2:88" ht="15" customHeight="1">
      <c r="B39" s="162" t="s">
        <v>100</v>
      </c>
      <c r="C39" s="163"/>
      <c r="D39" s="192" t="s">
        <v>137</v>
      </c>
      <c r="E39" s="193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  <c r="CH39" s="70">
        <v>873</v>
      </c>
      <c r="CI39" s="70">
        <v>877</v>
      </c>
      <c r="CJ39" s="223">
        <v>882</v>
      </c>
    </row>
    <row r="40" spans="2:88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  <c r="CH40" s="83">
        <v>1.1220000000000001</v>
      </c>
      <c r="CI40" s="83">
        <v>1.113</v>
      </c>
      <c r="CJ40" s="222">
        <v>1.1120000000000001</v>
      </c>
    </row>
    <row r="41" spans="2:88" ht="15" hidden="1" customHeight="1">
      <c r="B41" s="170" t="s">
        <v>17</v>
      </c>
      <c r="C41" s="171"/>
      <c r="D41" s="200" t="s">
        <v>72</v>
      </c>
      <c r="E41" s="201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  <c r="CH41" s="68"/>
      <c r="CI41" s="68"/>
      <c r="CJ41" s="220"/>
    </row>
    <row r="42" spans="2:88" ht="15" hidden="1" customHeight="1">
      <c r="B42" s="170" t="s">
        <v>13</v>
      </c>
      <c r="C42" s="171"/>
      <c r="D42" s="200" t="s">
        <v>73</v>
      </c>
      <c r="E42" s="201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  <c r="CH42" s="68"/>
      <c r="CI42" s="68"/>
      <c r="CJ42" s="220"/>
    </row>
    <row r="43" spans="2:88" ht="15" customHeight="1">
      <c r="B43" s="168" t="s">
        <v>14</v>
      </c>
      <c r="C43" s="169"/>
      <c r="D43" s="202" t="s">
        <v>146</v>
      </c>
      <c r="E43" s="155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  <c r="CH43" s="78">
        <v>5206421</v>
      </c>
      <c r="CI43" s="78">
        <v>5239292</v>
      </c>
      <c r="CJ43" s="224">
        <v>5270800</v>
      </c>
    </row>
    <row r="44" spans="2:88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  <c r="CH44" s="83">
        <v>1.1990000000000001</v>
      </c>
      <c r="CI44" s="83">
        <v>1.194</v>
      </c>
      <c r="CJ44" s="222">
        <v>1.196</v>
      </c>
    </row>
    <row r="45" spans="2:88" ht="15" customHeight="1">
      <c r="B45" s="168" t="s">
        <v>15</v>
      </c>
      <c r="C45" s="169"/>
      <c r="D45" s="203" t="s">
        <v>74</v>
      </c>
      <c r="E45" s="203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  <c r="CH45" s="73">
        <v>17</v>
      </c>
      <c r="CI45" s="73">
        <v>23</v>
      </c>
      <c r="CJ45" s="225">
        <v>35</v>
      </c>
    </row>
    <row r="46" spans="2:88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  <c r="CH46" s="83">
        <v>1</v>
      </c>
      <c r="CI46" s="83">
        <v>1.1499999999999999</v>
      </c>
      <c r="CJ46" s="222">
        <v>1.129</v>
      </c>
    </row>
    <row r="47" spans="2:88" ht="15" customHeight="1">
      <c r="B47" s="162" t="s">
        <v>16</v>
      </c>
      <c r="C47" s="163"/>
      <c r="D47" s="194" t="s">
        <v>75</v>
      </c>
      <c r="E47" s="179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  <c r="CH47" s="70">
        <v>266</v>
      </c>
      <c r="CI47" s="70">
        <v>267</v>
      </c>
      <c r="CJ47" s="223">
        <v>268</v>
      </c>
    </row>
    <row r="48" spans="2:88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  <c r="CH48" s="74">
        <v>4</v>
      </c>
      <c r="CI48" s="74">
        <v>1</v>
      </c>
      <c r="CJ48" s="226">
        <v>1</v>
      </c>
    </row>
    <row r="49" spans="2:88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8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8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8" ht="24.75" customHeight="1">
      <c r="B52" s="216"/>
      <c r="C52" s="217"/>
      <c r="D52" s="216"/>
      <c r="E52" s="217"/>
      <c r="F52" s="206" t="s">
        <v>31</v>
      </c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8"/>
      <c r="R52" s="3" t="s">
        <v>32</v>
      </c>
      <c r="S52" s="206" t="s">
        <v>33</v>
      </c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8"/>
      <c r="AE52" s="3" t="s">
        <v>34</v>
      </c>
      <c r="AF52" s="148" t="s">
        <v>35</v>
      </c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61" t="s">
        <v>113</v>
      </c>
      <c r="AS52" s="149" t="s">
        <v>114</v>
      </c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1"/>
      <c r="BE52" s="61" t="s">
        <v>135</v>
      </c>
      <c r="BF52" s="149" t="s">
        <v>196</v>
      </c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61" t="s">
        <v>192</v>
      </c>
      <c r="BS52" s="149" t="s">
        <v>202</v>
      </c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1"/>
      <c r="CE52" s="61" t="s">
        <v>225</v>
      </c>
      <c r="CF52" s="145" t="s">
        <v>226</v>
      </c>
      <c r="CG52" s="146"/>
      <c r="CH52" s="146"/>
      <c r="CI52" s="146"/>
      <c r="CJ52" s="147"/>
    </row>
    <row r="53" spans="2:88" ht="15" customHeight="1">
      <c r="B53" s="218"/>
      <c r="C53" s="219"/>
      <c r="D53" s="218"/>
      <c r="E53" s="219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177</v>
      </c>
      <c r="BK53" s="66" t="s">
        <v>182</v>
      </c>
      <c r="BL53" s="66" t="s">
        <v>185</v>
      </c>
      <c r="BM53" s="66" t="s">
        <v>187</v>
      </c>
      <c r="BN53" s="66" t="s">
        <v>188</v>
      </c>
      <c r="BO53" s="66" t="s">
        <v>189</v>
      </c>
      <c r="BP53" s="66" t="s">
        <v>190</v>
      </c>
      <c r="BQ53" s="66" t="s">
        <v>191</v>
      </c>
      <c r="BR53" s="5" t="s">
        <v>48</v>
      </c>
      <c r="BS53" s="137" t="s">
        <v>61</v>
      </c>
      <c r="BT53" s="137" t="s">
        <v>195</v>
      </c>
      <c r="BU53" s="138" t="s">
        <v>199</v>
      </c>
      <c r="BV53" s="137" t="s">
        <v>201</v>
      </c>
      <c r="BW53" s="137" t="s">
        <v>204</v>
      </c>
      <c r="BX53" s="4" t="s">
        <v>207</v>
      </c>
      <c r="BY53" s="66" t="s">
        <v>209</v>
      </c>
      <c r="BZ53" s="66" t="s">
        <v>211</v>
      </c>
      <c r="CA53" s="66" t="s">
        <v>214</v>
      </c>
      <c r="CB53" s="66" t="s">
        <v>217</v>
      </c>
      <c r="CC53" s="66" t="s">
        <v>220</v>
      </c>
      <c r="CD53" s="66" t="s">
        <v>223</v>
      </c>
      <c r="CE53" s="5" t="s">
        <v>48</v>
      </c>
      <c r="CF53" s="137" t="s">
        <v>61</v>
      </c>
      <c r="CG53" s="137" t="s">
        <v>195</v>
      </c>
      <c r="CH53" s="138" t="s">
        <v>199</v>
      </c>
      <c r="CI53" s="137" t="s">
        <v>201</v>
      </c>
      <c r="CJ53" s="137" t="s">
        <v>204</v>
      </c>
    </row>
    <row r="54" spans="2:88" ht="15" customHeight="1">
      <c r="B54" s="162" t="s">
        <v>18</v>
      </c>
      <c r="C54" s="163"/>
      <c r="D54" s="194" t="s">
        <v>76</v>
      </c>
      <c r="E54" s="179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37</v>
      </c>
      <c r="CH54" s="70">
        <v>132</v>
      </c>
      <c r="CI54" s="227">
        <v>105</v>
      </c>
      <c r="CJ54" s="223">
        <v>103</v>
      </c>
    </row>
    <row r="55" spans="2:88" ht="15" customHeight="1">
      <c r="B55" s="168" t="s">
        <v>19</v>
      </c>
      <c r="C55" s="169"/>
      <c r="D55" s="154" t="s">
        <v>77</v>
      </c>
      <c r="E55" s="155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57</v>
      </c>
      <c r="CH55" s="73">
        <v>189</v>
      </c>
      <c r="CI55" s="228">
        <v>294</v>
      </c>
      <c r="CJ55" s="225">
        <v>397</v>
      </c>
    </row>
    <row r="56" spans="2:88" ht="15" hidden="1" customHeight="1">
      <c r="B56" s="170" t="s">
        <v>8</v>
      </c>
      <c r="C56" s="171"/>
      <c r="D56" s="200" t="s">
        <v>140</v>
      </c>
      <c r="E56" s="201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  <c r="CH56" s="68"/>
      <c r="CI56" s="229"/>
      <c r="CJ56" s="220"/>
    </row>
    <row r="57" spans="2:88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0.91900000000000004</v>
      </c>
      <c r="CH57" s="69">
        <v>1.1599999999999999</v>
      </c>
      <c r="CI57" s="230">
        <v>1.1140000000000001</v>
      </c>
      <c r="CJ57" s="221">
        <v>1.0589999999999999</v>
      </c>
    </row>
    <row r="58" spans="2:88" ht="15" hidden="1" customHeight="1">
      <c r="B58" s="162" t="s">
        <v>94</v>
      </c>
      <c r="C58" s="163"/>
      <c r="D58" s="194" t="s">
        <v>79</v>
      </c>
      <c r="E58" s="179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6"/>
      <c r="BX58" s="136"/>
      <c r="BY58" s="136"/>
      <c r="BZ58" s="136"/>
      <c r="CA58" s="136"/>
      <c r="CB58" s="136"/>
      <c r="CC58" s="136"/>
      <c r="CD58" s="136"/>
      <c r="CE58" s="16">
        <f>CD58</f>
        <v>0</v>
      </c>
      <c r="CF58" s="14"/>
      <c r="CG58" s="14"/>
      <c r="CH58" s="14"/>
      <c r="CI58" s="14"/>
      <c r="CJ58" s="14"/>
    </row>
    <row r="59" spans="2:88" ht="15" hidden="1" customHeight="1">
      <c r="B59" s="164" t="s">
        <v>8</v>
      </c>
      <c r="C59" s="165"/>
      <c r="D59" s="190" t="s">
        <v>78</v>
      </c>
      <c r="E59" s="19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5"/>
      <c r="BX59" s="135"/>
      <c r="BY59" s="135"/>
      <c r="BZ59" s="135"/>
      <c r="CA59" s="135"/>
      <c r="CB59" s="135"/>
      <c r="CC59" s="135"/>
      <c r="CD59" s="135"/>
      <c r="CE59" s="18">
        <f>CD59</f>
        <v>0</v>
      </c>
      <c r="CF59" s="17"/>
      <c r="CG59" s="17"/>
      <c r="CH59" s="17"/>
      <c r="CI59" s="17"/>
      <c r="CJ59" s="17"/>
    </row>
    <row r="60" spans="2:88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  <c r="CH60" s="19"/>
      <c r="CI60" s="19"/>
      <c r="CJ60" s="19"/>
    </row>
    <row r="61" spans="2:88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8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8" ht="24.75" customHeight="1">
      <c r="B63" s="172"/>
      <c r="C63" s="173"/>
      <c r="D63" s="172"/>
      <c r="E63" s="173"/>
      <c r="F63" s="206" t="s">
        <v>31</v>
      </c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8"/>
      <c r="R63" s="3" t="s">
        <v>32</v>
      </c>
      <c r="S63" s="206" t="s">
        <v>33</v>
      </c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8"/>
      <c r="AE63" s="3" t="s">
        <v>34</v>
      </c>
      <c r="AF63" s="148" t="s">
        <v>35</v>
      </c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61" t="s">
        <v>113</v>
      </c>
      <c r="AS63" s="149" t="s">
        <v>114</v>
      </c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1"/>
      <c r="BE63" s="61" t="s">
        <v>135</v>
      </c>
      <c r="BF63" s="149" t="s">
        <v>196</v>
      </c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1"/>
      <c r="BR63" s="61" t="s">
        <v>192</v>
      </c>
      <c r="BS63" s="149" t="s">
        <v>202</v>
      </c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1"/>
      <c r="CE63" s="61" t="s">
        <v>225</v>
      </c>
      <c r="CF63" s="145" t="s">
        <v>226</v>
      </c>
      <c r="CG63" s="146"/>
      <c r="CH63" s="146"/>
      <c r="CI63" s="146"/>
      <c r="CJ63" s="147"/>
    </row>
    <row r="64" spans="2:88" ht="15" customHeight="1">
      <c r="B64" s="174"/>
      <c r="C64" s="175"/>
      <c r="D64" s="174"/>
      <c r="E64" s="175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177</v>
      </c>
      <c r="BK64" s="66" t="s">
        <v>182</v>
      </c>
      <c r="BL64" s="66" t="s">
        <v>185</v>
      </c>
      <c r="BM64" s="66" t="s">
        <v>187</v>
      </c>
      <c r="BN64" s="66" t="s">
        <v>188</v>
      </c>
      <c r="BO64" s="66" t="s">
        <v>189</v>
      </c>
      <c r="BP64" s="66" t="s">
        <v>190</v>
      </c>
      <c r="BQ64" s="66" t="s">
        <v>191</v>
      </c>
      <c r="BR64" s="5" t="s">
        <v>48</v>
      </c>
      <c r="BS64" s="137" t="s">
        <v>61</v>
      </c>
      <c r="BT64" s="137" t="s">
        <v>195</v>
      </c>
      <c r="BU64" s="137" t="s">
        <v>197</v>
      </c>
      <c r="BV64" s="137" t="s">
        <v>201</v>
      </c>
      <c r="BW64" s="137" t="s">
        <v>204</v>
      </c>
      <c r="BX64" s="4" t="s">
        <v>207</v>
      </c>
      <c r="BY64" s="66" t="s">
        <v>209</v>
      </c>
      <c r="BZ64" s="66" t="s">
        <v>211</v>
      </c>
      <c r="CA64" s="66" t="s">
        <v>214</v>
      </c>
      <c r="CB64" s="66" t="s">
        <v>217</v>
      </c>
      <c r="CC64" s="66" t="s">
        <v>220</v>
      </c>
      <c r="CD64" s="66" t="s">
        <v>223</v>
      </c>
      <c r="CE64" s="5" t="s">
        <v>48</v>
      </c>
      <c r="CF64" s="137" t="s">
        <v>61</v>
      </c>
      <c r="CG64" s="137" t="s">
        <v>195</v>
      </c>
      <c r="CH64" s="138" t="s">
        <v>199</v>
      </c>
      <c r="CI64" s="137" t="s">
        <v>201</v>
      </c>
      <c r="CJ64" s="137" t="s">
        <v>204</v>
      </c>
    </row>
    <row r="65" spans="2:88" ht="15" customHeight="1">
      <c r="B65" s="162" t="s">
        <v>20</v>
      </c>
      <c r="C65" s="163"/>
      <c r="D65" s="178" t="s">
        <v>147</v>
      </c>
      <c r="E65" s="179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  <c r="CH65" s="70">
        <v>188</v>
      </c>
      <c r="CI65" s="70">
        <v>211</v>
      </c>
      <c r="CJ65" s="223">
        <v>274</v>
      </c>
    </row>
    <row r="66" spans="2:88" ht="15" customHeight="1">
      <c r="B66" s="164" t="s">
        <v>115</v>
      </c>
      <c r="C66" s="165"/>
      <c r="D66" s="190" t="s">
        <v>80</v>
      </c>
      <c r="E66" s="19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2">
        <v>0.84399999999999997</v>
      </c>
      <c r="BV66" s="132">
        <v>0.95499999999999996</v>
      </c>
      <c r="BW66" s="132">
        <v>1.353</v>
      </c>
      <c r="BX66" s="132">
        <v>1.2</v>
      </c>
      <c r="BY66" s="132">
        <v>0.52</v>
      </c>
      <c r="BZ66" s="28">
        <v>1.302</v>
      </c>
      <c r="CA66" s="132">
        <v>0.627</v>
      </c>
      <c r="CB66" s="132">
        <v>1.0589999999999999</v>
      </c>
      <c r="CC66" s="132">
        <v>1.2769999999999999</v>
      </c>
      <c r="CD66" s="132">
        <v>1.4</v>
      </c>
      <c r="CE66" s="90">
        <f>CE65/BR65</f>
        <v>1.1146523178807948</v>
      </c>
      <c r="CF66" s="75">
        <v>1.0569999999999999</v>
      </c>
      <c r="CG66" s="75">
        <v>0.83699999999999997</v>
      </c>
      <c r="CH66" s="132">
        <v>0.98899999999999999</v>
      </c>
      <c r="CI66" s="132">
        <v>1.4259999999999999</v>
      </c>
      <c r="CJ66" s="28">
        <v>1.1910000000000001</v>
      </c>
    </row>
    <row r="67" spans="2:88" ht="15" customHeight="1">
      <c r="B67" s="162" t="s">
        <v>142</v>
      </c>
      <c r="C67" s="163"/>
      <c r="D67" s="178" t="s">
        <v>148</v>
      </c>
      <c r="E67" s="179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  <c r="CH67" s="70">
        <v>87</v>
      </c>
      <c r="CI67" s="70">
        <v>45</v>
      </c>
      <c r="CJ67" s="223">
        <v>27</v>
      </c>
    </row>
    <row r="68" spans="2:88" ht="15" customHeight="1">
      <c r="B68" s="164" t="s">
        <v>115</v>
      </c>
      <c r="C68" s="165"/>
      <c r="D68" s="190" t="s">
        <v>80</v>
      </c>
      <c r="E68" s="19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2">
        <v>0.59099999999999997</v>
      </c>
      <c r="BV68" s="132">
        <v>4.625</v>
      </c>
      <c r="BW68" s="132">
        <v>1.8460000000000001</v>
      </c>
      <c r="BX68" s="132">
        <v>5.3849999999999998</v>
      </c>
      <c r="BY68" s="132">
        <v>1.615</v>
      </c>
      <c r="BZ68" s="28">
        <v>1.923</v>
      </c>
      <c r="CA68" s="132">
        <v>0.71399999999999997</v>
      </c>
      <c r="CB68" s="132">
        <v>1.9470000000000001</v>
      </c>
      <c r="CC68" s="132">
        <v>1.1890000000000001</v>
      </c>
      <c r="CD68" s="132">
        <v>1.696</v>
      </c>
      <c r="CE68" s="90">
        <f>CE67/BR67</f>
        <v>1.9162995594713657</v>
      </c>
      <c r="CF68" s="75">
        <v>6.4290000000000003</v>
      </c>
      <c r="CG68" s="75">
        <v>2.391</v>
      </c>
      <c r="CH68" s="132">
        <v>6.6920000000000002</v>
      </c>
      <c r="CI68" s="132">
        <v>1.216</v>
      </c>
      <c r="CJ68" s="28">
        <v>1.125</v>
      </c>
    </row>
    <row r="69" spans="2:88" ht="15" customHeight="1">
      <c r="B69" s="162" t="s">
        <v>21</v>
      </c>
      <c r="C69" s="163"/>
      <c r="D69" s="194" t="s">
        <v>81</v>
      </c>
      <c r="E69" s="179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  <c r="CH69" s="76">
        <v>2753</v>
      </c>
      <c r="CI69" s="76">
        <v>1635</v>
      </c>
      <c r="CJ69" s="231">
        <v>2666</v>
      </c>
    </row>
    <row r="70" spans="2:88" ht="15" customHeight="1">
      <c r="B70" s="164" t="s">
        <v>115</v>
      </c>
      <c r="C70" s="165"/>
      <c r="D70" s="190" t="s">
        <v>80</v>
      </c>
      <c r="E70" s="19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5">
        <v>1.278</v>
      </c>
      <c r="BV70" s="125">
        <v>1.2909999999999999</v>
      </c>
      <c r="BW70" s="125">
        <v>1.1639999999999999</v>
      </c>
      <c r="BX70" s="125">
        <v>1.5129999999999999</v>
      </c>
      <c r="BY70" s="125">
        <v>1.5469999999999999</v>
      </c>
      <c r="BZ70" s="87">
        <v>0.879</v>
      </c>
      <c r="CA70" s="125">
        <v>1.5309999999999999</v>
      </c>
      <c r="CB70" s="125">
        <v>1.2330000000000001</v>
      </c>
      <c r="CC70" s="125">
        <v>1.046</v>
      </c>
      <c r="CD70" s="125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  <c r="CH70" s="125">
        <v>1.8180000000000001</v>
      </c>
      <c r="CI70" s="125">
        <v>1.7470000000000001</v>
      </c>
      <c r="CJ70" s="87">
        <v>1.53</v>
      </c>
    </row>
    <row r="71" spans="2:88" ht="15" customHeight="1">
      <c r="B71" s="162" t="s">
        <v>22</v>
      </c>
      <c r="C71" s="163"/>
      <c r="D71" s="194" t="s">
        <v>82</v>
      </c>
      <c r="E71" s="179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  <c r="CH71" s="76">
        <v>111633</v>
      </c>
      <c r="CI71" s="76">
        <v>105435</v>
      </c>
      <c r="CJ71" s="231">
        <v>112701</v>
      </c>
    </row>
    <row r="72" spans="2:88" ht="15" customHeight="1">
      <c r="B72" s="185" t="s">
        <v>175</v>
      </c>
      <c r="C72" s="165"/>
      <c r="D72" s="190" t="s">
        <v>72</v>
      </c>
      <c r="E72" s="19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4">
        <v>-3.0379999999999998</v>
      </c>
      <c r="BW72" s="134" t="s">
        <v>205</v>
      </c>
      <c r="BX72" s="134" t="s">
        <v>208</v>
      </c>
      <c r="BY72" s="134" t="s">
        <v>210</v>
      </c>
      <c r="BZ72" s="139" t="s">
        <v>212</v>
      </c>
      <c r="CA72" s="134" t="s">
        <v>215</v>
      </c>
      <c r="CB72" s="134" t="s">
        <v>218</v>
      </c>
      <c r="CC72" s="134" t="s">
        <v>221</v>
      </c>
      <c r="CD72" s="134" t="s">
        <v>224</v>
      </c>
      <c r="CE72" s="18" t="s">
        <v>0</v>
      </c>
      <c r="CF72" s="74">
        <v>214</v>
      </c>
      <c r="CG72" s="74">
        <v>335</v>
      </c>
      <c r="CH72" s="134">
        <v>-49</v>
      </c>
      <c r="CI72" s="134" t="s">
        <v>227</v>
      </c>
      <c r="CJ72" s="232" t="s">
        <v>238</v>
      </c>
    </row>
    <row r="73" spans="2:88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9"/>
      <c r="CH73" s="141"/>
      <c r="CI73" s="141"/>
      <c r="CJ73" s="141"/>
    </row>
    <row r="74" spans="2:88" ht="15" customHeight="1">
      <c r="B74" s="77" t="s">
        <v>161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8" ht="15" customHeight="1">
      <c r="B75" s="77" t="s">
        <v>163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8" ht="24.75" customHeight="1">
      <c r="B76" s="186"/>
      <c r="C76" s="187"/>
      <c r="D76" s="197"/>
      <c r="E76" s="187"/>
      <c r="F76" s="206" t="s">
        <v>31</v>
      </c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8"/>
      <c r="R76" s="3" t="s">
        <v>32</v>
      </c>
      <c r="S76" s="206" t="s">
        <v>33</v>
      </c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8"/>
      <c r="AE76" s="3" t="s">
        <v>34</v>
      </c>
      <c r="AF76" s="148" t="s">
        <v>35</v>
      </c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61" t="s">
        <v>113</v>
      </c>
      <c r="AS76" s="149" t="s">
        <v>114</v>
      </c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1"/>
      <c r="BE76" s="61" t="s">
        <v>135</v>
      </c>
      <c r="BF76" s="149" t="s">
        <v>196</v>
      </c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1"/>
      <c r="BR76" s="61" t="s">
        <v>192</v>
      </c>
      <c r="BS76" s="149" t="s">
        <v>202</v>
      </c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1"/>
      <c r="CE76" s="61" t="s">
        <v>225</v>
      </c>
      <c r="CF76" s="145" t="s">
        <v>226</v>
      </c>
      <c r="CG76" s="146"/>
      <c r="CH76" s="146"/>
      <c r="CI76" s="146"/>
      <c r="CJ76" s="147"/>
    </row>
    <row r="77" spans="2:88" ht="15" customHeight="1">
      <c r="B77" s="188"/>
      <c r="C77" s="189"/>
      <c r="D77" s="198"/>
      <c r="E77" s="189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8" t="s">
        <v>165</v>
      </c>
      <c r="AS77" s="66" t="s">
        <v>166</v>
      </c>
      <c r="AT77" s="96" t="s">
        <v>167</v>
      </c>
      <c r="AU77" s="66" t="s">
        <v>168</v>
      </c>
      <c r="AV77" s="96" t="s">
        <v>169</v>
      </c>
      <c r="AW77" s="66" t="s">
        <v>170</v>
      </c>
      <c r="AX77" s="96" t="s">
        <v>171</v>
      </c>
      <c r="AY77" s="66" t="s">
        <v>172</v>
      </c>
      <c r="AZ77" s="96" t="s">
        <v>173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09" t="s">
        <v>165</v>
      </c>
      <c r="BF77" s="96" t="s">
        <v>166</v>
      </c>
      <c r="BG77" s="66" t="s">
        <v>174</v>
      </c>
      <c r="BH77" s="96" t="s">
        <v>150</v>
      </c>
      <c r="BI77" s="66" t="s">
        <v>153</v>
      </c>
      <c r="BJ77" s="66" t="s">
        <v>177</v>
      </c>
      <c r="BK77" s="66" t="s">
        <v>182</v>
      </c>
      <c r="BL77" s="66" t="s">
        <v>185</v>
      </c>
      <c r="BM77" s="66" t="s">
        <v>187</v>
      </c>
      <c r="BN77" s="66" t="s">
        <v>188</v>
      </c>
      <c r="BO77" s="66" t="s">
        <v>189</v>
      </c>
      <c r="BP77" s="66" t="s">
        <v>190</v>
      </c>
      <c r="BQ77" s="66" t="s">
        <v>191</v>
      </c>
      <c r="BR77" s="109" t="s">
        <v>165</v>
      </c>
      <c r="BS77" s="138" t="s">
        <v>166</v>
      </c>
      <c r="BT77" s="137" t="s">
        <v>195</v>
      </c>
      <c r="BU77" s="137" t="s">
        <v>197</v>
      </c>
      <c r="BV77" s="137" t="s">
        <v>201</v>
      </c>
      <c r="BW77" s="137" t="s">
        <v>204</v>
      </c>
      <c r="BX77" s="4" t="s">
        <v>207</v>
      </c>
      <c r="BY77" s="66" t="s">
        <v>209</v>
      </c>
      <c r="BZ77" s="66" t="s">
        <v>211</v>
      </c>
      <c r="CA77" s="66" t="s">
        <v>214</v>
      </c>
      <c r="CB77" s="66" t="s">
        <v>217</v>
      </c>
      <c r="CC77" s="66" t="s">
        <v>220</v>
      </c>
      <c r="CD77" s="66" t="s">
        <v>223</v>
      </c>
      <c r="CE77" s="109" t="s">
        <v>165</v>
      </c>
      <c r="CF77" s="138" t="s">
        <v>166</v>
      </c>
      <c r="CG77" s="137" t="s">
        <v>195</v>
      </c>
      <c r="CH77" s="138" t="s">
        <v>199</v>
      </c>
      <c r="CI77" s="137" t="s">
        <v>201</v>
      </c>
      <c r="CJ77" s="137" t="s">
        <v>204</v>
      </c>
    </row>
    <row r="78" spans="2:88" ht="15" customHeight="1">
      <c r="B78" s="152" t="s">
        <v>162</v>
      </c>
      <c r="C78" s="157"/>
      <c r="D78" s="199" t="s">
        <v>160</v>
      </c>
      <c r="E78" s="155"/>
      <c r="F78" s="99" t="s">
        <v>156</v>
      </c>
      <c r="G78" s="31" t="s">
        <v>156</v>
      </c>
      <c r="H78" s="100" t="s">
        <v>156</v>
      </c>
      <c r="I78" s="31" t="s">
        <v>156</v>
      </c>
      <c r="J78" s="100" t="s">
        <v>156</v>
      </c>
      <c r="K78" s="31" t="s">
        <v>156</v>
      </c>
      <c r="L78" s="100" t="s">
        <v>156</v>
      </c>
      <c r="M78" s="31" t="s">
        <v>156</v>
      </c>
      <c r="N78" s="100" t="s">
        <v>156</v>
      </c>
      <c r="O78" s="31" t="s">
        <v>156</v>
      </c>
      <c r="P78" s="100" t="s">
        <v>156</v>
      </c>
      <c r="Q78" s="31" t="s">
        <v>156</v>
      </c>
      <c r="R78" s="102" t="s">
        <v>157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157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0" t="s">
        <v>157</v>
      </c>
      <c r="AS78" s="76">
        <v>391</v>
      </c>
      <c r="AT78" s="111">
        <v>435</v>
      </c>
      <c r="AU78" s="76">
        <v>361</v>
      </c>
      <c r="AV78" s="111">
        <v>448</v>
      </c>
      <c r="AW78" s="76">
        <v>445</v>
      </c>
      <c r="AX78" s="111">
        <v>424</v>
      </c>
      <c r="AY78" s="76">
        <v>368</v>
      </c>
      <c r="AZ78" s="111">
        <v>375</v>
      </c>
      <c r="BA78" s="76">
        <v>464</v>
      </c>
      <c r="BB78" s="111">
        <v>434</v>
      </c>
      <c r="BC78" s="76">
        <v>504</v>
      </c>
      <c r="BD78" s="111">
        <v>437</v>
      </c>
      <c r="BE78" s="112">
        <f>SUM(AS78:BD78)</f>
        <v>5086</v>
      </c>
      <c r="BF78" s="111">
        <v>518</v>
      </c>
      <c r="BG78" s="76">
        <v>427</v>
      </c>
      <c r="BH78" s="111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29">
        <v>455</v>
      </c>
      <c r="BR78" s="112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2">
        <f>SUM(BS78:CD78)</f>
        <v>6186</v>
      </c>
      <c r="CF78" s="76">
        <v>545</v>
      </c>
      <c r="CG78" s="76">
        <v>438</v>
      </c>
      <c r="CH78" s="76">
        <v>526</v>
      </c>
      <c r="CI78" s="76">
        <v>539</v>
      </c>
      <c r="CJ78" s="231">
        <v>570</v>
      </c>
    </row>
    <row r="79" spans="2:88" ht="15" customHeight="1">
      <c r="B79" s="213" t="s">
        <v>119</v>
      </c>
      <c r="C79" s="214"/>
      <c r="D79" s="215" t="s">
        <v>158</v>
      </c>
      <c r="E79" s="215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3"/>
      <c r="AS79" s="83">
        <v>1.0049999999999999</v>
      </c>
      <c r="AT79" s="114">
        <v>1.1850000000000001</v>
      </c>
      <c r="AU79" s="83">
        <v>1.008</v>
      </c>
      <c r="AV79" s="114">
        <v>1.234</v>
      </c>
      <c r="AW79" s="83">
        <v>1.3169999999999999</v>
      </c>
      <c r="AX79" s="114">
        <v>1.1279999999999999</v>
      </c>
      <c r="AY79" s="83">
        <v>0.97099999999999997</v>
      </c>
      <c r="AZ79" s="114">
        <v>0.89100000000000001</v>
      </c>
      <c r="BA79" s="83">
        <v>1.077</v>
      </c>
      <c r="BB79" s="114">
        <v>1.099</v>
      </c>
      <c r="BC79" s="83">
        <v>1.2</v>
      </c>
      <c r="BD79" s="114">
        <v>1.1060000000000001</v>
      </c>
      <c r="BE79" s="115">
        <v>1.0980000000000001</v>
      </c>
      <c r="BF79" s="114">
        <v>1.325</v>
      </c>
      <c r="BG79" s="83">
        <v>0.98199999999999998</v>
      </c>
      <c r="BH79" s="114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8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  <c r="CH79" s="83">
        <v>1.22</v>
      </c>
      <c r="CI79" s="83">
        <v>0.96299999999999997</v>
      </c>
      <c r="CJ79" s="222">
        <v>1.054</v>
      </c>
    </row>
    <row r="80" spans="2:88" ht="15" customHeight="1">
      <c r="B80" s="156" t="s">
        <v>164</v>
      </c>
      <c r="C80" s="212"/>
      <c r="D80" s="143" t="s">
        <v>159</v>
      </c>
      <c r="E80" s="104"/>
      <c r="F80" s="105"/>
      <c r="G80" s="88"/>
      <c r="H80" s="106"/>
      <c r="I80" s="88"/>
      <c r="J80" s="106"/>
      <c r="K80" s="88"/>
      <c r="L80" s="106"/>
      <c r="M80" s="88"/>
      <c r="N80" s="106"/>
      <c r="O80" s="88"/>
      <c r="P80" s="106"/>
      <c r="Q80" s="88"/>
      <c r="R80" s="107"/>
      <c r="S80" s="88"/>
      <c r="T80" s="106"/>
      <c r="U80" s="88"/>
      <c r="V80" s="106"/>
      <c r="W80" s="88"/>
      <c r="X80" s="106"/>
      <c r="Y80" s="88"/>
      <c r="Z80" s="106"/>
      <c r="AA80" s="88"/>
      <c r="AB80" s="106"/>
      <c r="AC80" s="88"/>
      <c r="AD80" s="106"/>
      <c r="AE80" s="89"/>
      <c r="AF80" s="106"/>
      <c r="AG80" s="88"/>
      <c r="AH80" s="106"/>
      <c r="AI80" s="88"/>
      <c r="AJ80" s="106"/>
      <c r="AK80" s="88"/>
      <c r="AL80" s="106"/>
      <c r="AM80" s="88"/>
      <c r="AN80" s="106"/>
      <c r="AO80" s="88"/>
      <c r="AP80" s="106"/>
      <c r="AQ80" s="88"/>
      <c r="AR80" s="116"/>
      <c r="AS80" s="117">
        <v>391</v>
      </c>
      <c r="AT80" s="118">
        <v>826</v>
      </c>
      <c r="AU80" s="117">
        <v>1187</v>
      </c>
      <c r="AV80" s="118">
        <v>1635</v>
      </c>
      <c r="AW80" s="117">
        <v>2080</v>
      </c>
      <c r="AX80" s="118">
        <v>2504</v>
      </c>
      <c r="AY80" s="117">
        <v>2872</v>
      </c>
      <c r="AZ80" s="118">
        <v>3247</v>
      </c>
      <c r="BA80" s="117">
        <v>3711</v>
      </c>
      <c r="BB80" s="118">
        <v>4145</v>
      </c>
      <c r="BC80" s="117">
        <v>4649</v>
      </c>
      <c r="BD80" s="118">
        <v>5086</v>
      </c>
      <c r="BE80" s="119"/>
      <c r="BF80" s="118">
        <v>518</v>
      </c>
      <c r="BG80" s="117">
        <v>945</v>
      </c>
      <c r="BH80" s="118">
        <v>1409</v>
      </c>
      <c r="BI80" s="117">
        <v>1912</v>
      </c>
      <c r="BJ80" s="117">
        <v>2500</v>
      </c>
      <c r="BK80" s="117">
        <v>3007</v>
      </c>
      <c r="BL80" s="117">
        <v>3544</v>
      </c>
      <c r="BM80" s="117">
        <v>4088</v>
      </c>
      <c r="BN80" s="117">
        <v>4568</v>
      </c>
      <c r="BO80" s="117">
        <v>5080</v>
      </c>
      <c r="BP80" s="117">
        <v>5597</v>
      </c>
      <c r="BQ80" s="130">
        <v>6052</v>
      </c>
      <c r="BR80" s="119" t="s">
        <v>0</v>
      </c>
      <c r="BS80" s="117">
        <v>544</v>
      </c>
      <c r="BT80" s="117">
        <v>1047</v>
      </c>
      <c r="BU80" s="117">
        <v>1478</v>
      </c>
      <c r="BV80" s="117">
        <v>2038</v>
      </c>
      <c r="BW80" s="117">
        <v>2579</v>
      </c>
      <c r="BX80" s="117">
        <v>3050</v>
      </c>
      <c r="BY80" s="117">
        <v>3552</v>
      </c>
      <c r="BZ80" s="117">
        <v>4109</v>
      </c>
      <c r="CA80" s="117">
        <v>4653</v>
      </c>
      <c r="CB80" s="117">
        <v>5201</v>
      </c>
      <c r="CC80" s="117">
        <v>5667</v>
      </c>
      <c r="CD80" s="117">
        <v>6186</v>
      </c>
      <c r="CE80" s="119" t="s">
        <v>0</v>
      </c>
      <c r="CF80" s="117">
        <v>545</v>
      </c>
      <c r="CG80" s="117">
        <v>983</v>
      </c>
      <c r="CH80" s="117">
        <v>1509</v>
      </c>
      <c r="CI80" s="117">
        <v>2048</v>
      </c>
      <c r="CJ80" s="233">
        <v>2618</v>
      </c>
    </row>
    <row r="81" spans="2:88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7"/>
      <c r="BQ81" s="127"/>
      <c r="BR81" s="19"/>
      <c r="CE81" s="19"/>
      <c r="CI81" s="127"/>
      <c r="CJ81" s="127"/>
    </row>
    <row r="82" spans="2:88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8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8" ht="24.75" customHeight="1">
      <c r="B84" s="186"/>
      <c r="C84" s="187"/>
      <c r="D84" s="186"/>
      <c r="E84" s="187"/>
      <c r="F84" s="206" t="s">
        <v>31</v>
      </c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8"/>
      <c r="R84" s="3" t="s">
        <v>32</v>
      </c>
      <c r="S84" s="206" t="s">
        <v>33</v>
      </c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8"/>
      <c r="AE84" s="3" t="s">
        <v>34</v>
      </c>
      <c r="AF84" s="148" t="s">
        <v>35</v>
      </c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61" t="s">
        <v>113</v>
      </c>
      <c r="AS84" s="149" t="s">
        <v>114</v>
      </c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1"/>
      <c r="BE84" s="61" t="s">
        <v>135</v>
      </c>
      <c r="BF84" s="149" t="s">
        <v>196</v>
      </c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1"/>
      <c r="BR84" s="61" t="s">
        <v>192</v>
      </c>
      <c r="BS84" s="149" t="s">
        <v>202</v>
      </c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1"/>
      <c r="CE84" s="61" t="s">
        <v>225</v>
      </c>
      <c r="CF84" s="145" t="s">
        <v>226</v>
      </c>
      <c r="CG84" s="146"/>
      <c r="CH84" s="146"/>
      <c r="CI84" s="146"/>
      <c r="CJ84" s="147"/>
    </row>
    <row r="85" spans="2:88" ht="15" customHeight="1">
      <c r="B85" s="188"/>
      <c r="C85" s="189"/>
      <c r="D85" s="188"/>
      <c r="E85" s="189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177</v>
      </c>
      <c r="BK85" s="66" t="s">
        <v>182</v>
      </c>
      <c r="BL85" s="66" t="s">
        <v>185</v>
      </c>
      <c r="BM85" s="66" t="s">
        <v>187</v>
      </c>
      <c r="BN85" s="66" t="s">
        <v>188</v>
      </c>
      <c r="BO85" s="66" t="s">
        <v>189</v>
      </c>
      <c r="BP85" s="66" t="s">
        <v>190</v>
      </c>
      <c r="BQ85" s="66" t="s">
        <v>191</v>
      </c>
      <c r="BR85" s="5" t="s">
        <v>48</v>
      </c>
      <c r="BS85" s="137" t="s">
        <v>61</v>
      </c>
      <c r="BT85" s="137" t="s">
        <v>195</v>
      </c>
      <c r="BU85" s="137" t="s">
        <v>197</v>
      </c>
      <c r="BV85" s="137" t="s">
        <v>201</v>
      </c>
      <c r="BW85" s="137" t="s">
        <v>204</v>
      </c>
      <c r="BX85" s="4" t="s">
        <v>207</v>
      </c>
      <c r="BY85" s="66" t="s">
        <v>209</v>
      </c>
      <c r="BZ85" s="66" t="s">
        <v>211</v>
      </c>
      <c r="CA85" s="66" t="s">
        <v>214</v>
      </c>
      <c r="CB85" s="66" t="s">
        <v>217</v>
      </c>
      <c r="CC85" s="66" t="s">
        <v>220</v>
      </c>
      <c r="CD85" s="66" t="s">
        <v>223</v>
      </c>
      <c r="CE85" s="5" t="s">
        <v>48</v>
      </c>
      <c r="CF85" s="137" t="s">
        <v>61</v>
      </c>
      <c r="CG85" s="137" t="s">
        <v>195</v>
      </c>
      <c r="CH85" s="138" t="s">
        <v>199</v>
      </c>
      <c r="CI85" s="137" t="s">
        <v>201</v>
      </c>
      <c r="CJ85" s="137" t="s">
        <v>204</v>
      </c>
    </row>
    <row r="86" spans="2:88" ht="15" customHeight="1">
      <c r="B86" s="168" t="s">
        <v>23</v>
      </c>
      <c r="C86" s="169"/>
      <c r="D86" s="154" t="s">
        <v>83</v>
      </c>
      <c r="E86" s="155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  <c r="CH86" s="76">
        <v>258</v>
      </c>
      <c r="CI86" s="76">
        <v>224</v>
      </c>
      <c r="CJ86" s="231">
        <v>265</v>
      </c>
    </row>
    <row r="87" spans="2:88" ht="15" customHeight="1">
      <c r="B87" s="168" t="s">
        <v>24</v>
      </c>
      <c r="C87" s="169"/>
      <c r="D87" s="154" t="s">
        <v>84</v>
      </c>
      <c r="E87" s="155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  <c r="CH87" s="78">
        <v>27627</v>
      </c>
      <c r="CI87" s="78">
        <v>27851</v>
      </c>
      <c r="CJ87" s="224">
        <v>28116</v>
      </c>
    </row>
    <row r="88" spans="2:88" ht="15" customHeight="1">
      <c r="B88" s="183" t="s">
        <v>119</v>
      </c>
      <c r="C88" s="184"/>
      <c r="D88" s="195" t="s">
        <v>85</v>
      </c>
      <c r="E88" s="196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  <c r="CH88" s="69">
        <v>0.26400000000000001</v>
      </c>
      <c r="CI88" s="69">
        <v>0.35799999999999998</v>
      </c>
      <c r="CJ88" s="221">
        <v>0.46800000000000003</v>
      </c>
    </row>
    <row r="89" spans="2:88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8" ht="15" customHeight="1">
      <c r="B90" s="19" t="s">
        <v>228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8" ht="15" customHeight="1">
      <c r="B91" s="19" t="s">
        <v>229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8" ht="24.75" customHeight="1">
      <c r="B92" s="186"/>
      <c r="C92" s="187"/>
      <c r="D92" s="186"/>
      <c r="E92" s="187"/>
      <c r="F92" s="206" t="s">
        <v>31</v>
      </c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8"/>
      <c r="R92" s="3" t="s">
        <v>32</v>
      </c>
      <c r="S92" s="206" t="s">
        <v>33</v>
      </c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8"/>
      <c r="AE92" s="3" t="s">
        <v>34</v>
      </c>
      <c r="AF92" s="148" t="s">
        <v>35</v>
      </c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61" t="s">
        <v>113</v>
      </c>
      <c r="AS92" s="149" t="s">
        <v>114</v>
      </c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1"/>
      <c r="BE92" s="61" t="s">
        <v>135</v>
      </c>
      <c r="BF92" s="149" t="s">
        <v>196</v>
      </c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1"/>
      <c r="BR92" s="61" t="s">
        <v>192</v>
      </c>
      <c r="BS92" s="149" t="s">
        <v>202</v>
      </c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1"/>
      <c r="CE92" s="61" t="s">
        <v>225</v>
      </c>
      <c r="CF92" s="145" t="s">
        <v>226</v>
      </c>
      <c r="CG92" s="146"/>
      <c r="CH92" s="146"/>
      <c r="CI92" s="146"/>
      <c r="CJ92" s="147"/>
    </row>
    <row r="93" spans="2:88" ht="15" customHeight="1">
      <c r="B93" s="188"/>
      <c r="C93" s="189"/>
      <c r="D93" s="188"/>
      <c r="E93" s="189"/>
      <c r="F93" s="4" t="s">
        <v>49</v>
      </c>
      <c r="G93" s="4" t="s">
        <v>50</v>
      </c>
      <c r="H93" s="4" t="s">
        <v>51</v>
      </c>
      <c r="I93" s="4" t="s">
        <v>52</v>
      </c>
      <c r="J93" s="4" t="s">
        <v>53</v>
      </c>
      <c r="K93" s="4" t="s">
        <v>54</v>
      </c>
      <c r="L93" s="4" t="s">
        <v>55</v>
      </c>
      <c r="M93" s="4" t="s">
        <v>56</v>
      </c>
      <c r="N93" s="4" t="s">
        <v>57</v>
      </c>
      <c r="O93" s="4" t="s">
        <v>58</v>
      </c>
      <c r="P93" s="4" t="s">
        <v>59</v>
      </c>
      <c r="Q93" s="4" t="s">
        <v>60</v>
      </c>
      <c r="R93" s="5" t="s">
        <v>48</v>
      </c>
      <c r="S93" s="4" t="s">
        <v>61</v>
      </c>
      <c r="T93" s="4" t="s">
        <v>62</v>
      </c>
      <c r="U93" s="4" t="s">
        <v>63</v>
      </c>
      <c r="V93" s="4" t="s">
        <v>64</v>
      </c>
      <c r="W93" s="4" t="s">
        <v>53</v>
      </c>
      <c r="X93" s="4" t="s">
        <v>54</v>
      </c>
      <c r="Y93" s="4" t="s">
        <v>55</v>
      </c>
      <c r="Z93" s="4" t="s">
        <v>56</v>
      </c>
      <c r="AA93" s="4" t="s">
        <v>57</v>
      </c>
      <c r="AB93" s="4" t="s">
        <v>58</v>
      </c>
      <c r="AC93" s="4" t="s">
        <v>59</v>
      </c>
      <c r="AD93" s="4" t="s">
        <v>60</v>
      </c>
      <c r="AE93" s="5" t="s">
        <v>48</v>
      </c>
      <c r="AF93" s="4" t="s">
        <v>61</v>
      </c>
      <c r="AG93" s="4" t="s">
        <v>62</v>
      </c>
      <c r="AH93" s="4" t="s">
        <v>63</v>
      </c>
      <c r="AI93" s="4" t="s">
        <v>64</v>
      </c>
      <c r="AJ93" s="4" t="s">
        <v>53</v>
      </c>
      <c r="AK93" s="4" t="s">
        <v>54</v>
      </c>
      <c r="AL93" s="4" t="s">
        <v>55</v>
      </c>
      <c r="AM93" s="4" t="s">
        <v>56</v>
      </c>
      <c r="AN93" s="4" t="s">
        <v>102</v>
      </c>
      <c r="AO93" s="4" t="s">
        <v>104</v>
      </c>
      <c r="AP93" s="4" t="s">
        <v>105</v>
      </c>
      <c r="AQ93" s="4" t="s">
        <v>107</v>
      </c>
      <c r="AR93" s="5" t="s">
        <v>48</v>
      </c>
      <c r="AS93" s="4" t="s">
        <v>61</v>
      </c>
      <c r="AT93" s="4" t="s">
        <v>62</v>
      </c>
      <c r="AU93" s="4" t="s">
        <v>63</v>
      </c>
      <c r="AV93" s="4" t="s">
        <v>108</v>
      </c>
      <c r="AW93" s="4" t="s">
        <v>109</v>
      </c>
      <c r="AX93" s="4" t="s">
        <v>121</v>
      </c>
      <c r="AY93" s="4" t="s">
        <v>123</v>
      </c>
      <c r="AZ93" s="4" t="s">
        <v>125</v>
      </c>
      <c r="BA93" s="66" t="s">
        <v>127</v>
      </c>
      <c r="BB93" s="66" t="s">
        <v>130</v>
      </c>
      <c r="BC93" s="66" t="s">
        <v>132</v>
      </c>
      <c r="BD93" s="66" t="s">
        <v>134</v>
      </c>
      <c r="BE93" s="5" t="s">
        <v>48</v>
      </c>
      <c r="BF93" s="4" t="s">
        <v>61</v>
      </c>
      <c r="BG93" s="4" t="s">
        <v>145</v>
      </c>
      <c r="BH93" s="66" t="s">
        <v>150</v>
      </c>
      <c r="BI93" s="66" t="s">
        <v>153</v>
      </c>
      <c r="BJ93" s="66" t="s">
        <v>177</v>
      </c>
      <c r="BK93" s="66" t="s">
        <v>182</v>
      </c>
      <c r="BL93" s="66" t="s">
        <v>185</v>
      </c>
      <c r="BM93" s="66" t="s">
        <v>187</v>
      </c>
      <c r="BN93" s="66" t="s">
        <v>188</v>
      </c>
      <c r="BO93" s="66" t="s">
        <v>189</v>
      </c>
      <c r="BP93" s="66" t="s">
        <v>190</v>
      </c>
      <c r="BQ93" s="66" t="s">
        <v>191</v>
      </c>
      <c r="BR93" s="5" t="s">
        <v>48</v>
      </c>
      <c r="BS93" s="4" t="s">
        <v>61</v>
      </c>
      <c r="BT93" s="4" t="s">
        <v>195</v>
      </c>
      <c r="BU93" s="4" t="s">
        <v>197</v>
      </c>
      <c r="BV93" s="4" t="s">
        <v>201</v>
      </c>
      <c r="BW93" s="4" t="s">
        <v>204</v>
      </c>
      <c r="BX93" s="4" t="s">
        <v>207</v>
      </c>
      <c r="BY93" s="66" t="s">
        <v>209</v>
      </c>
      <c r="BZ93" s="66" t="s">
        <v>211</v>
      </c>
      <c r="CA93" s="66" t="s">
        <v>214</v>
      </c>
      <c r="CB93" s="66" t="s">
        <v>217</v>
      </c>
      <c r="CC93" s="66" t="s">
        <v>220</v>
      </c>
      <c r="CD93" s="66" t="s">
        <v>223</v>
      </c>
      <c r="CE93" s="5" t="s">
        <v>48</v>
      </c>
      <c r="CF93" s="137" t="s">
        <v>61</v>
      </c>
      <c r="CG93" s="137" t="s">
        <v>195</v>
      </c>
      <c r="CH93" s="138" t="s">
        <v>199</v>
      </c>
      <c r="CI93" s="137" t="s">
        <v>201</v>
      </c>
      <c r="CJ93" s="137" t="s">
        <v>204</v>
      </c>
    </row>
    <row r="94" spans="2:88" ht="15" customHeight="1">
      <c r="B94" s="152" t="s">
        <v>233</v>
      </c>
      <c r="C94" s="153"/>
      <c r="D94" s="154" t="s">
        <v>234</v>
      </c>
      <c r="E94" s="155"/>
      <c r="F94" s="31" t="s">
        <v>0</v>
      </c>
      <c r="G94" s="31" t="s">
        <v>0</v>
      </c>
      <c r="H94" s="31" t="s">
        <v>0</v>
      </c>
      <c r="I94" s="31" t="s">
        <v>0</v>
      </c>
      <c r="J94" s="31" t="s">
        <v>0</v>
      </c>
      <c r="K94" s="31" t="s">
        <v>0</v>
      </c>
      <c r="L94" s="31" t="s">
        <v>0</v>
      </c>
      <c r="M94" s="31" t="s">
        <v>0</v>
      </c>
      <c r="N94" s="31" t="s">
        <v>0</v>
      </c>
      <c r="O94" s="31" t="s">
        <v>0</v>
      </c>
      <c r="P94" s="31" t="s">
        <v>0</v>
      </c>
      <c r="Q94" s="31" t="s">
        <v>0</v>
      </c>
      <c r="R94" s="32" t="s">
        <v>0</v>
      </c>
      <c r="S94" s="31" t="s">
        <v>0</v>
      </c>
      <c r="T94" s="31" t="s">
        <v>0</v>
      </c>
      <c r="U94" s="31" t="s">
        <v>0</v>
      </c>
      <c r="V94" s="31" t="s">
        <v>0</v>
      </c>
      <c r="W94" s="31" t="s">
        <v>0</v>
      </c>
      <c r="X94" s="31" t="s">
        <v>0</v>
      </c>
      <c r="Y94" s="31" t="s">
        <v>0</v>
      </c>
      <c r="Z94" s="31" t="s">
        <v>0</v>
      </c>
      <c r="AA94" s="31" t="s">
        <v>0</v>
      </c>
      <c r="AB94" s="31" t="s">
        <v>0</v>
      </c>
      <c r="AC94" s="31" t="s">
        <v>0</v>
      </c>
      <c r="AD94" s="31" t="s">
        <v>0</v>
      </c>
      <c r="AE94" s="32" t="s">
        <v>0</v>
      </c>
      <c r="AF94" s="31" t="s">
        <v>0</v>
      </c>
      <c r="AG94" s="31" t="s">
        <v>0</v>
      </c>
      <c r="AH94" s="31" t="s">
        <v>0</v>
      </c>
      <c r="AI94" s="31" t="s">
        <v>0</v>
      </c>
      <c r="AJ94" s="31" t="s">
        <v>0</v>
      </c>
      <c r="AK94" s="31" t="s">
        <v>0</v>
      </c>
      <c r="AL94" s="31" t="s">
        <v>0</v>
      </c>
      <c r="AM94" s="31" t="s">
        <v>0</v>
      </c>
      <c r="AN94" s="31" t="s">
        <v>0</v>
      </c>
      <c r="AO94" s="31" t="s">
        <v>0</v>
      </c>
      <c r="AP94" s="31" t="s">
        <v>0</v>
      </c>
      <c r="AQ94" s="31" t="s">
        <v>0</v>
      </c>
      <c r="AR94" s="32" t="s">
        <v>0</v>
      </c>
      <c r="AS94" s="31" t="s">
        <v>0</v>
      </c>
      <c r="AT94" s="31" t="s">
        <v>0</v>
      </c>
      <c r="AU94" s="31" t="s">
        <v>0</v>
      </c>
      <c r="AV94" s="31" t="s">
        <v>0</v>
      </c>
      <c r="AW94" s="31" t="s">
        <v>0</v>
      </c>
      <c r="AX94" s="31" t="s">
        <v>0</v>
      </c>
      <c r="AY94" s="31" t="s">
        <v>0</v>
      </c>
      <c r="AZ94" s="31" t="s">
        <v>0</v>
      </c>
      <c r="BA94" s="31" t="s">
        <v>0</v>
      </c>
      <c r="BB94" s="31" t="s">
        <v>0</v>
      </c>
      <c r="BC94" s="31" t="s">
        <v>0</v>
      </c>
      <c r="BD94" s="31" t="s">
        <v>0</v>
      </c>
      <c r="BE94" s="32" t="s">
        <v>0</v>
      </c>
      <c r="BF94" s="31" t="s">
        <v>0</v>
      </c>
      <c r="BG94" s="31" t="s">
        <v>0</v>
      </c>
      <c r="BH94" s="31" t="s">
        <v>0</v>
      </c>
      <c r="BI94" s="31" t="s">
        <v>0</v>
      </c>
      <c r="BJ94" s="31" t="s">
        <v>0</v>
      </c>
      <c r="BK94" s="31" t="s">
        <v>0</v>
      </c>
      <c r="BL94" s="31" t="s">
        <v>0</v>
      </c>
      <c r="BM94" s="31" t="s">
        <v>0</v>
      </c>
      <c r="BN94" s="31" t="s">
        <v>0</v>
      </c>
      <c r="BO94" s="31" t="s">
        <v>0</v>
      </c>
      <c r="BP94" s="31" t="s">
        <v>0</v>
      </c>
      <c r="BQ94" s="31" t="s">
        <v>0</v>
      </c>
      <c r="BR94" s="32" t="s">
        <v>0</v>
      </c>
      <c r="BS94" s="31" t="s">
        <v>0</v>
      </c>
      <c r="BT94" s="31" t="s">
        <v>0</v>
      </c>
      <c r="BU94" s="31" t="s">
        <v>0</v>
      </c>
      <c r="BV94" s="31" t="s">
        <v>0</v>
      </c>
      <c r="BW94" s="31" t="s">
        <v>0</v>
      </c>
      <c r="BX94" s="31" t="s">
        <v>0</v>
      </c>
      <c r="BY94" s="31" t="s">
        <v>0</v>
      </c>
      <c r="BZ94" s="31" t="s">
        <v>0</v>
      </c>
      <c r="CA94" s="31" t="s">
        <v>0</v>
      </c>
      <c r="CB94" s="31" t="s">
        <v>0</v>
      </c>
      <c r="CC94" s="31" t="s">
        <v>0</v>
      </c>
      <c r="CD94" s="31" t="s">
        <v>0</v>
      </c>
      <c r="CE94" s="142" t="s">
        <v>0</v>
      </c>
      <c r="CF94" s="76" t="s">
        <v>0</v>
      </c>
      <c r="CG94" s="76" t="s">
        <v>0</v>
      </c>
      <c r="CH94" s="76">
        <v>8019</v>
      </c>
      <c r="CI94" s="76">
        <v>3078</v>
      </c>
      <c r="CJ94" s="231">
        <v>3749</v>
      </c>
    </row>
    <row r="95" spans="2:88" ht="15" customHeight="1">
      <c r="B95" s="156" t="s">
        <v>164</v>
      </c>
      <c r="C95" s="157"/>
      <c r="D95" s="158" t="s">
        <v>235</v>
      </c>
      <c r="E95" s="159"/>
      <c r="F95" s="22" t="s">
        <v>0</v>
      </c>
      <c r="G95" s="22" t="s">
        <v>0</v>
      </c>
      <c r="H95" s="22" t="s">
        <v>0</v>
      </c>
      <c r="I95" s="22" t="s">
        <v>0</v>
      </c>
      <c r="J95" s="22" t="s">
        <v>0</v>
      </c>
      <c r="K95" s="22" t="s">
        <v>0</v>
      </c>
      <c r="L95" s="22" t="s">
        <v>0</v>
      </c>
      <c r="M95" s="22" t="s">
        <v>0</v>
      </c>
      <c r="N95" s="22" t="s">
        <v>0</v>
      </c>
      <c r="O95" s="22" t="s">
        <v>0</v>
      </c>
      <c r="P95" s="22" t="s">
        <v>0</v>
      </c>
      <c r="Q95" s="22" t="s">
        <v>0</v>
      </c>
      <c r="R95" s="23" t="s">
        <v>0</v>
      </c>
      <c r="S95" s="22" t="s">
        <v>0</v>
      </c>
      <c r="T95" s="22" t="s">
        <v>0</v>
      </c>
      <c r="U95" s="22" t="s">
        <v>0</v>
      </c>
      <c r="V95" s="22" t="s">
        <v>0</v>
      </c>
      <c r="W95" s="22" t="s">
        <v>0</v>
      </c>
      <c r="X95" s="22" t="s">
        <v>0</v>
      </c>
      <c r="Y95" s="22" t="s">
        <v>0</v>
      </c>
      <c r="Z95" s="22" t="s">
        <v>0</v>
      </c>
      <c r="AA95" s="22" t="s">
        <v>0</v>
      </c>
      <c r="AB95" s="22" t="s">
        <v>0</v>
      </c>
      <c r="AC95" s="22" t="s">
        <v>0</v>
      </c>
      <c r="AD95" s="22" t="s">
        <v>0</v>
      </c>
      <c r="AE95" s="23" t="str">
        <f>AD95</f>
        <v>-</v>
      </c>
      <c r="AF95" s="22" t="s">
        <v>0</v>
      </c>
      <c r="AG95" s="22" t="s">
        <v>0</v>
      </c>
      <c r="AH95" s="22" t="s">
        <v>0</v>
      </c>
      <c r="AI95" s="22" t="s">
        <v>0</v>
      </c>
      <c r="AJ95" s="22" t="s">
        <v>0</v>
      </c>
      <c r="AK95" s="22" t="s">
        <v>0</v>
      </c>
      <c r="AL95" s="22" t="s">
        <v>0</v>
      </c>
      <c r="AM95" s="22" t="s">
        <v>0</v>
      </c>
      <c r="AN95" s="22" t="s">
        <v>0</v>
      </c>
      <c r="AO95" s="22" t="s">
        <v>0</v>
      </c>
      <c r="AP95" s="22" t="s">
        <v>0</v>
      </c>
      <c r="AQ95" s="22" t="s">
        <v>0</v>
      </c>
      <c r="AR95" s="23" t="str">
        <f>AQ95</f>
        <v>-</v>
      </c>
      <c r="AS95" s="22" t="s">
        <v>0</v>
      </c>
      <c r="AT95" s="22" t="s">
        <v>0</v>
      </c>
      <c r="AU95" s="22" t="s">
        <v>0</v>
      </c>
      <c r="AV95" s="22" t="s">
        <v>0</v>
      </c>
      <c r="AW95" s="22" t="s">
        <v>0</v>
      </c>
      <c r="AX95" s="22" t="s">
        <v>0</v>
      </c>
      <c r="AY95" s="22" t="s">
        <v>0</v>
      </c>
      <c r="AZ95" s="22" t="s">
        <v>0</v>
      </c>
      <c r="BA95" s="22" t="s">
        <v>0</v>
      </c>
      <c r="BB95" s="22" t="s">
        <v>0</v>
      </c>
      <c r="BC95" s="22" t="s">
        <v>0</v>
      </c>
      <c r="BD95" s="22" t="s">
        <v>0</v>
      </c>
      <c r="BE95" s="23" t="str">
        <f>BD95</f>
        <v>-</v>
      </c>
      <c r="BF95" s="22" t="s">
        <v>0</v>
      </c>
      <c r="BG95" s="22" t="s">
        <v>0</v>
      </c>
      <c r="BH95" s="22" t="s">
        <v>0</v>
      </c>
      <c r="BI95" s="22" t="s">
        <v>0</v>
      </c>
      <c r="BJ95" s="22" t="s">
        <v>0</v>
      </c>
      <c r="BK95" s="22" t="s">
        <v>0</v>
      </c>
      <c r="BL95" s="22" t="s">
        <v>0</v>
      </c>
      <c r="BM95" s="22" t="s">
        <v>0</v>
      </c>
      <c r="BN95" s="22" t="s">
        <v>0</v>
      </c>
      <c r="BO95" s="22" t="s">
        <v>0</v>
      </c>
      <c r="BP95" s="22" t="s">
        <v>0</v>
      </c>
      <c r="BQ95" s="22" t="s">
        <v>0</v>
      </c>
      <c r="BR95" s="23" t="str">
        <f>BQ95</f>
        <v>-</v>
      </c>
      <c r="BS95" s="22" t="s">
        <v>0</v>
      </c>
      <c r="BT95" s="22" t="s">
        <v>0</v>
      </c>
      <c r="BU95" s="22" t="s">
        <v>0</v>
      </c>
      <c r="BV95" s="22" t="s">
        <v>0</v>
      </c>
      <c r="BW95" s="22" t="s">
        <v>0</v>
      </c>
      <c r="BX95" s="22" t="s">
        <v>0</v>
      </c>
      <c r="BY95" s="22" t="s">
        <v>0</v>
      </c>
      <c r="BZ95" s="22" t="s">
        <v>0</v>
      </c>
      <c r="CA95" s="22" t="s">
        <v>0</v>
      </c>
      <c r="CB95" s="22" t="s">
        <v>0</v>
      </c>
      <c r="CC95" s="22" t="s">
        <v>0</v>
      </c>
      <c r="CD95" s="22" t="s">
        <v>0</v>
      </c>
      <c r="CE95" s="23" t="str">
        <f>CD95</f>
        <v>-</v>
      </c>
      <c r="CF95" s="78" t="s">
        <v>0</v>
      </c>
      <c r="CG95" s="78" t="s">
        <v>0</v>
      </c>
      <c r="CH95" s="78">
        <v>8019</v>
      </c>
      <c r="CI95" s="78">
        <v>11097</v>
      </c>
      <c r="CJ95" s="224">
        <f t="shared" ref="CJ95" si="38">SUM(CI95,CJ94)</f>
        <v>14846</v>
      </c>
    </row>
    <row r="96" spans="2:88" ht="15" customHeight="1">
      <c r="B96" s="183" t="s">
        <v>119</v>
      </c>
      <c r="C96" s="184"/>
      <c r="D96" s="195" t="s">
        <v>232</v>
      </c>
      <c r="E96" s="196"/>
      <c r="F96" s="11" t="s">
        <v>0</v>
      </c>
      <c r="G96" s="11" t="s">
        <v>0</v>
      </c>
      <c r="H96" s="11" t="s">
        <v>0</v>
      </c>
      <c r="I96" s="11" t="s">
        <v>0</v>
      </c>
      <c r="J96" s="11" t="s">
        <v>0</v>
      </c>
      <c r="K96" s="11" t="s">
        <v>0</v>
      </c>
      <c r="L96" s="11" t="s">
        <v>0</v>
      </c>
      <c r="M96" s="11" t="s">
        <v>0</v>
      </c>
      <c r="N96" s="11" t="s">
        <v>0</v>
      </c>
      <c r="O96" s="11" t="s">
        <v>0</v>
      </c>
      <c r="P96" s="11" t="s">
        <v>0</v>
      </c>
      <c r="Q96" s="11" t="s">
        <v>0</v>
      </c>
      <c r="R96" s="12" t="s">
        <v>0</v>
      </c>
      <c r="S96" s="11" t="s">
        <v>0</v>
      </c>
      <c r="T96" s="11" t="s">
        <v>0</v>
      </c>
      <c r="U96" s="11" t="s">
        <v>0</v>
      </c>
      <c r="V96" s="11" t="s">
        <v>0</v>
      </c>
      <c r="W96" s="11" t="s">
        <v>0</v>
      </c>
      <c r="X96" s="11" t="s">
        <v>0</v>
      </c>
      <c r="Y96" s="11" t="s">
        <v>0</v>
      </c>
      <c r="Z96" s="11" t="s">
        <v>0</v>
      </c>
      <c r="AA96" s="11" t="s">
        <v>0</v>
      </c>
      <c r="AB96" s="11" t="s">
        <v>0</v>
      </c>
      <c r="AC96" s="11" t="s">
        <v>0</v>
      </c>
      <c r="AD96" s="11" t="s">
        <v>0</v>
      </c>
      <c r="AE96" s="12" t="str">
        <f>AD96</f>
        <v>-</v>
      </c>
      <c r="AF96" s="11" t="s">
        <v>0</v>
      </c>
      <c r="AG96" s="11" t="s">
        <v>0</v>
      </c>
      <c r="AH96" s="11" t="s">
        <v>0</v>
      </c>
      <c r="AI96" s="11" t="s">
        <v>0</v>
      </c>
      <c r="AJ96" s="11" t="s">
        <v>0</v>
      </c>
      <c r="AK96" s="11" t="s">
        <v>0</v>
      </c>
      <c r="AL96" s="11" t="s">
        <v>0</v>
      </c>
      <c r="AM96" s="11" t="s">
        <v>0</v>
      </c>
      <c r="AN96" s="11" t="s">
        <v>0</v>
      </c>
      <c r="AO96" s="11" t="s">
        <v>0</v>
      </c>
      <c r="AP96" s="11" t="s">
        <v>0</v>
      </c>
      <c r="AQ96" s="11" t="s">
        <v>0</v>
      </c>
      <c r="AR96" s="12" t="str">
        <f>AQ96</f>
        <v>-</v>
      </c>
      <c r="AS96" s="11" t="s">
        <v>0</v>
      </c>
      <c r="AT96" s="11" t="s">
        <v>0</v>
      </c>
      <c r="AU96" s="11" t="s">
        <v>0</v>
      </c>
      <c r="AV96" s="11" t="s">
        <v>0</v>
      </c>
      <c r="AW96" s="11" t="s">
        <v>0</v>
      </c>
      <c r="AX96" s="11" t="s">
        <v>0</v>
      </c>
      <c r="AY96" s="11" t="s">
        <v>0</v>
      </c>
      <c r="AZ96" s="11" t="s">
        <v>0</v>
      </c>
      <c r="BA96" s="11" t="s">
        <v>0</v>
      </c>
      <c r="BB96" s="11" t="s">
        <v>0</v>
      </c>
      <c r="BC96" s="11" t="s">
        <v>0</v>
      </c>
      <c r="BD96" s="11" t="s">
        <v>0</v>
      </c>
      <c r="BE96" s="12" t="str">
        <f>BD96</f>
        <v>-</v>
      </c>
      <c r="BF96" s="11" t="s">
        <v>0</v>
      </c>
      <c r="BG96" s="11" t="s">
        <v>0</v>
      </c>
      <c r="BH96" s="11" t="s">
        <v>0</v>
      </c>
      <c r="BI96" s="11" t="s">
        <v>0</v>
      </c>
      <c r="BJ96" s="11" t="s">
        <v>0</v>
      </c>
      <c r="BK96" s="11" t="s">
        <v>0</v>
      </c>
      <c r="BL96" s="11" t="s">
        <v>0</v>
      </c>
      <c r="BM96" s="11" t="s">
        <v>0</v>
      </c>
      <c r="BN96" s="11" t="s">
        <v>0</v>
      </c>
      <c r="BO96" s="11" t="s">
        <v>0</v>
      </c>
      <c r="BP96" s="11" t="s">
        <v>0</v>
      </c>
      <c r="BQ96" s="11" t="s">
        <v>0</v>
      </c>
      <c r="BR96" s="12" t="str">
        <f>BQ96</f>
        <v>-</v>
      </c>
      <c r="BS96" s="11" t="s">
        <v>0</v>
      </c>
      <c r="BT96" s="11" t="s">
        <v>0</v>
      </c>
      <c r="BU96" s="11" t="s">
        <v>0</v>
      </c>
      <c r="BV96" s="11" t="s">
        <v>0</v>
      </c>
      <c r="BW96" s="11" t="s">
        <v>0</v>
      </c>
      <c r="BX96" s="11" t="s">
        <v>0</v>
      </c>
      <c r="BY96" s="11" t="s">
        <v>0</v>
      </c>
      <c r="BZ96" s="11" t="s">
        <v>0</v>
      </c>
      <c r="CA96" s="11" t="s">
        <v>0</v>
      </c>
      <c r="CB96" s="11" t="s">
        <v>0</v>
      </c>
      <c r="CC96" s="11" t="s">
        <v>0</v>
      </c>
      <c r="CD96" s="11" t="s">
        <v>0</v>
      </c>
      <c r="CE96" s="12" t="str">
        <f>CD96</f>
        <v>-</v>
      </c>
      <c r="CF96" s="69" t="s">
        <v>0</v>
      </c>
      <c r="CG96" s="69" t="s">
        <v>0</v>
      </c>
      <c r="CH96" s="69">
        <v>0.16</v>
      </c>
      <c r="CI96" s="69">
        <v>0.222</v>
      </c>
      <c r="CJ96" s="221">
        <v>0.29692000000000002</v>
      </c>
    </row>
    <row r="97" spans="2:88" ht="15" customHeight="1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77"/>
      <c r="BB97" s="77"/>
      <c r="BC97" s="77"/>
      <c r="BD97" s="77"/>
      <c r="BE97" s="19"/>
      <c r="BR97" s="19"/>
      <c r="CE97" s="19"/>
    </row>
    <row r="98" spans="2:88" ht="15" customHeight="1">
      <c r="B98" s="19" t="s">
        <v>230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64"/>
      <c r="BB98" s="64"/>
      <c r="BC98" s="64"/>
      <c r="BD98" s="64"/>
      <c r="BE98" s="19"/>
      <c r="BR98" s="19"/>
      <c r="CE98" s="19"/>
    </row>
    <row r="99" spans="2:88" ht="15" customHeight="1">
      <c r="B99" s="19" t="s">
        <v>231</v>
      </c>
      <c r="C99" s="19"/>
      <c r="D99" s="3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64"/>
      <c r="BB99" s="64"/>
      <c r="BC99" s="64"/>
      <c r="BD99" s="64"/>
      <c r="BE99" s="19"/>
      <c r="BR99" s="19"/>
      <c r="CE99" s="19"/>
    </row>
    <row r="100" spans="2:88" ht="24.75" customHeight="1">
      <c r="B100" s="186"/>
      <c r="C100" s="187"/>
      <c r="D100" s="186"/>
      <c r="E100" s="187"/>
      <c r="F100" s="206" t="s">
        <v>31</v>
      </c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8"/>
      <c r="R100" s="3" t="s">
        <v>32</v>
      </c>
      <c r="S100" s="206" t="s">
        <v>33</v>
      </c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8"/>
      <c r="AE100" s="3" t="s">
        <v>34</v>
      </c>
      <c r="AF100" s="148" t="s">
        <v>35</v>
      </c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61" t="s">
        <v>113</v>
      </c>
      <c r="AS100" s="209" t="s">
        <v>128</v>
      </c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1"/>
      <c r="BE100" s="61" t="s">
        <v>113</v>
      </c>
      <c r="BF100" s="149" t="s">
        <v>196</v>
      </c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1"/>
      <c r="BR100" s="61" t="s">
        <v>192</v>
      </c>
      <c r="BS100" s="149" t="s">
        <v>202</v>
      </c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1"/>
      <c r="CE100" s="61" t="s">
        <v>225</v>
      </c>
      <c r="CF100" s="145" t="s">
        <v>226</v>
      </c>
      <c r="CG100" s="146"/>
      <c r="CH100" s="146"/>
      <c r="CI100" s="146"/>
      <c r="CJ100" s="147"/>
    </row>
    <row r="101" spans="2:88" ht="15" customHeight="1">
      <c r="B101" s="188"/>
      <c r="C101" s="189"/>
      <c r="D101" s="188"/>
      <c r="E101" s="189"/>
      <c r="F101" s="4" t="s">
        <v>36</v>
      </c>
      <c r="G101" s="4" t="s">
        <v>37</v>
      </c>
      <c r="H101" s="4" t="s">
        <v>38</v>
      </c>
      <c r="I101" s="4" t="s">
        <v>118</v>
      </c>
      <c r="J101" s="4" t="s">
        <v>120</v>
      </c>
      <c r="K101" s="4" t="s">
        <v>41</v>
      </c>
      <c r="L101" s="4" t="s">
        <v>122</v>
      </c>
      <c r="M101" s="4" t="s">
        <v>124</v>
      </c>
      <c r="N101" s="66" t="s">
        <v>126</v>
      </c>
      <c r="O101" s="66" t="s">
        <v>129</v>
      </c>
      <c r="P101" s="66" t="s">
        <v>131</v>
      </c>
      <c r="Q101" s="66" t="s">
        <v>133</v>
      </c>
      <c r="R101" s="5" t="s">
        <v>48</v>
      </c>
      <c r="S101" s="4" t="s">
        <v>36</v>
      </c>
      <c r="T101" s="4" t="s">
        <v>37</v>
      </c>
      <c r="U101" s="4" t="s">
        <v>38</v>
      </c>
      <c r="V101" s="4" t="s">
        <v>118</v>
      </c>
      <c r="W101" s="4" t="s">
        <v>120</v>
      </c>
      <c r="X101" s="4" t="s">
        <v>41</v>
      </c>
      <c r="Y101" s="4" t="s">
        <v>122</v>
      </c>
      <c r="Z101" s="4" t="s">
        <v>124</v>
      </c>
      <c r="AA101" s="66" t="s">
        <v>126</v>
      </c>
      <c r="AB101" s="66" t="s">
        <v>129</v>
      </c>
      <c r="AC101" s="66" t="s">
        <v>131</v>
      </c>
      <c r="AD101" s="66" t="s">
        <v>133</v>
      </c>
      <c r="AE101" s="5" t="s">
        <v>48</v>
      </c>
      <c r="AF101" s="4" t="s">
        <v>36</v>
      </c>
      <c r="AG101" s="4" t="s">
        <v>37</v>
      </c>
      <c r="AH101" s="4" t="s">
        <v>38</v>
      </c>
      <c r="AI101" s="4" t="s">
        <v>118</v>
      </c>
      <c r="AJ101" s="4" t="s">
        <v>120</v>
      </c>
      <c r="AK101" s="4" t="s">
        <v>41</v>
      </c>
      <c r="AL101" s="4" t="s">
        <v>122</v>
      </c>
      <c r="AM101" s="4" t="s">
        <v>124</v>
      </c>
      <c r="AN101" s="66" t="s">
        <v>126</v>
      </c>
      <c r="AO101" s="66" t="s">
        <v>129</v>
      </c>
      <c r="AP101" s="66" t="s">
        <v>131</v>
      </c>
      <c r="AQ101" s="66" t="s">
        <v>133</v>
      </c>
      <c r="AR101" s="5" t="s">
        <v>48</v>
      </c>
      <c r="AS101" s="4" t="s">
        <v>36</v>
      </c>
      <c r="AT101" s="4" t="s">
        <v>37</v>
      </c>
      <c r="AU101" s="4" t="s">
        <v>38</v>
      </c>
      <c r="AV101" s="4" t="s">
        <v>118</v>
      </c>
      <c r="AW101" s="4" t="s">
        <v>120</v>
      </c>
      <c r="AX101" s="4" t="s">
        <v>41</v>
      </c>
      <c r="AY101" s="4" t="s">
        <v>122</v>
      </c>
      <c r="AZ101" s="4" t="s">
        <v>124</v>
      </c>
      <c r="BA101" s="66" t="s">
        <v>126</v>
      </c>
      <c r="BB101" s="66" t="s">
        <v>129</v>
      </c>
      <c r="BC101" s="66" t="s">
        <v>131</v>
      </c>
      <c r="BD101" s="66" t="s">
        <v>133</v>
      </c>
      <c r="BE101" s="5" t="s">
        <v>48</v>
      </c>
      <c r="BF101" s="4" t="s">
        <v>36</v>
      </c>
      <c r="BG101" s="4" t="s">
        <v>144</v>
      </c>
      <c r="BH101" s="66" t="s">
        <v>149</v>
      </c>
      <c r="BI101" s="66" t="s">
        <v>152</v>
      </c>
      <c r="BJ101" s="66" t="s">
        <v>176</v>
      </c>
      <c r="BK101" s="66" t="s">
        <v>183</v>
      </c>
      <c r="BL101" s="66" t="s">
        <v>184</v>
      </c>
      <c r="BM101" s="66" t="s">
        <v>186</v>
      </c>
      <c r="BN101" s="66" t="s">
        <v>126</v>
      </c>
      <c r="BO101" s="66" t="s">
        <v>129</v>
      </c>
      <c r="BP101" s="66" t="s">
        <v>131</v>
      </c>
      <c r="BQ101" s="66" t="s">
        <v>133</v>
      </c>
      <c r="BR101" s="5" t="s">
        <v>48</v>
      </c>
      <c r="BS101" s="137" t="s">
        <v>36</v>
      </c>
      <c r="BT101" s="137" t="s">
        <v>144</v>
      </c>
      <c r="BU101" s="137" t="s">
        <v>198</v>
      </c>
      <c r="BV101" s="137" t="s">
        <v>200</v>
      </c>
      <c r="BW101" s="137" t="s">
        <v>203</v>
      </c>
      <c r="BX101" s="4" t="s">
        <v>206</v>
      </c>
      <c r="BY101" s="66" t="s">
        <v>184</v>
      </c>
      <c r="BZ101" s="66" t="s">
        <v>186</v>
      </c>
      <c r="CA101" s="66" t="s">
        <v>213</v>
      </c>
      <c r="CB101" s="66" t="s">
        <v>216</v>
      </c>
      <c r="CC101" s="66" t="s">
        <v>219</v>
      </c>
      <c r="CD101" s="66" t="s">
        <v>222</v>
      </c>
      <c r="CE101" s="5" t="s">
        <v>48</v>
      </c>
      <c r="CF101" s="137" t="s">
        <v>36</v>
      </c>
      <c r="CG101" s="4" t="s">
        <v>144</v>
      </c>
      <c r="CH101" s="66" t="s">
        <v>149</v>
      </c>
      <c r="CI101" s="4" t="s">
        <v>200</v>
      </c>
      <c r="CJ101" s="4" t="s">
        <v>203</v>
      </c>
    </row>
    <row r="102" spans="2:88" ht="15" customHeight="1">
      <c r="B102" s="168" t="s">
        <v>25</v>
      </c>
      <c r="C102" s="169"/>
      <c r="D102" s="154" t="s">
        <v>86</v>
      </c>
      <c r="E102" s="155"/>
      <c r="F102" s="31">
        <v>25</v>
      </c>
      <c r="G102" s="31">
        <v>27</v>
      </c>
      <c r="H102" s="31">
        <v>33</v>
      </c>
      <c r="I102" s="31">
        <v>28</v>
      </c>
      <c r="J102" s="31">
        <v>34</v>
      </c>
      <c r="K102" s="31">
        <v>37</v>
      </c>
      <c r="L102" s="31">
        <v>43</v>
      </c>
      <c r="M102" s="31">
        <v>46</v>
      </c>
      <c r="N102" s="31">
        <v>36</v>
      </c>
      <c r="O102" s="31">
        <v>38</v>
      </c>
      <c r="P102" s="31">
        <v>55</v>
      </c>
      <c r="Q102" s="31">
        <v>32</v>
      </c>
      <c r="R102" s="32">
        <v>434</v>
      </c>
      <c r="S102" s="31">
        <v>27</v>
      </c>
      <c r="T102" s="31">
        <v>34</v>
      </c>
      <c r="U102" s="31">
        <v>28</v>
      </c>
      <c r="V102" s="31">
        <v>27</v>
      </c>
      <c r="W102" s="31">
        <v>27</v>
      </c>
      <c r="X102" s="31">
        <v>23</v>
      </c>
      <c r="Y102" s="31">
        <v>29</v>
      </c>
      <c r="Z102" s="31">
        <v>27</v>
      </c>
      <c r="AA102" s="31">
        <v>29</v>
      </c>
      <c r="AB102" s="31">
        <v>27</v>
      </c>
      <c r="AC102" s="31">
        <v>27</v>
      </c>
      <c r="AD102" s="31">
        <v>16</v>
      </c>
      <c r="AE102" s="32">
        <f>SUM(S102:AD102)</f>
        <v>321</v>
      </c>
      <c r="AF102" s="31">
        <v>27</v>
      </c>
      <c r="AG102" s="31">
        <v>27</v>
      </c>
      <c r="AH102" s="31">
        <v>27</v>
      </c>
      <c r="AI102" s="31">
        <v>28</v>
      </c>
      <c r="AJ102" s="31">
        <v>22</v>
      </c>
      <c r="AK102" s="31">
        <v>31</v>
      </c>
      <c r="AL102" s="31">
        <v>31</v>
      </c>
      <c r="AM102" s="31">
        <v>28</v>
      </c>
      <c r="AN102" s="31">
        <v>37</v>
      </c>
      <c r="AO102" s="31">
        <v>28</v>
      </c>
      <c r="AP102" s="31">
        <v>20</v>
      </c>
      <c r="AQ102" s="31">
        <v>27</v>
      </c>
      <c r="AR102" s="32">
        <f>SUM(AF102:AQ102)</f>
        <v>333</v>
      </c>
      <c r="AS102" s="76">
        <v>30</v>
      </c>
      <c r="AT102" s="76">
        <v>30</v>
      </c>
      <c r="AU102" s="76">
        <v>30</v>
      </c>
      <c r="AV102" s="76">
        <v>30</v>
      </c>
      <c r="AW102" s="76">
        <v>30</v>
      </c>
      <c r="AX102" s="76">
        <v>30</v>
      </c>
      <c r="AY102" s="76">
        <v>30</v>
      </c>
      <c r="AZ102" s="76">
        <v>30</v>
      </c>
      <c r="BA102" s="76">
        <v>31</v>
      </c>
      <c r="BB102" s="76">
        <v>31</v>
      </c>
      <c r="BC102" s="76">
        <v>30</v>
      </c>
      <c r="BD102" s="76">
        <v>30</v>
      </c>
      <c r="BE102" s="32">
        <f>SUM(AS102:BD102)</f>
        <v>362</v>
      </c>
      <c r="BF102" s="76">
        <v>30</v>
      </c>
      <c r="BG102" s="76">
        <v>30</v>
      </c>
      <c r="BH102" s="76">
        <v>31</v>
      </c>
      <c r="BI102" s="76">
        <v>32</v>
      </c>
      <c r="BJ102" s="76">
        <v>33</v>
      </c>
      <c r="BK102" s="76">
        <v>31</v>
      </c>
      <c r="BL102" s="76">
        <v>29</v>
      </c>
      <c r="BM102" s="76">
        <v>30</v>
      </c>
      <c r="BN102" s="76">
        <v>30</v>
      </c>
      <c r="BO102" s="76">
        <v>30</v>
      </c>
      <c r="BP102" s="76">
        <v>30</v>
      </c>
      <c r="BQ102" s="76">
        <v>30</v>
      </c>
      <c r="BR102" s="32">
        <f>SUM(BF102:BQ102)</f>
        <v>366</v>
      </c>
      <c r="BS102" s="76">
        <v>30</v>
      </c>
      <c r="BT102" s="76">
        <v>30</v>
      </c>
      <c r="BU102" s="76">
        <v>30</v>
      </c>
      <c r="BV102" s="76">
        <v>30</v>
      </c>
      <c r="BW102" s="76">
        <v>31</v>
      </c>
      <c r="BX102" s="76">
        <v>30</v>
      </c>
      <c r="BY102" s="76">
        <v>30</v>
      </c>
      <c r="BZ102" s="31">
        <v>30</v>
      </c>
      <c r="CA102" s="76">
        <v>30</v>
      </c>
      <c r="CB102" s="76">
        <v>30</v>
      </c>
      <c r="CC102" s="76">
        <v>30</v>
      </c>
      <c r="CD102" s="76">
        <v>30</v>
      </c>
      <c r="CE102" s="32">
        <f>SUM(BS102:CD102)</f>
        <v>361</v>
      </c>
      <c r="CF102" s="76">
        <v>30</v>
      </c>
      <c r="CG102" s="76">
        <v>30</v>
      </c>
      <c r="CH102" s="76">
        <v>30</v>
      </c>
      <c r="CI102" s="76">
        <v>30</v>
      </c>
      <c r="CJ102" s="231">
        <v>30</v>
      </c>
    </row>
    <row r="103" spans="2:88" ht="15" customHeight="1">
      <c r="B103" s="168" t="s">
        <v>27</v>
      </c>
      <c r="C103" s="169"/>
      <c r="D103" s="154" t="s">
        <v>87</v>
      </c>
      <c r="E103" s="155"/>
      <c r="F103" s="22">
        <v>25</v>
      </c>
      <c r="G103" s="22">
        <v>52</v>
      </c>
      <c r="H103" s="22">
        <v>85</v>
      </c>
      <c r="I103" s="22">
        <v>113</v>
      </c>
      <c r="J103" s="22">
        <v>147</v>
      </c>
      <c r="K103" s="22">
        <v>184</v>
      </c>
      <c r="L103" s="22">
        <v>227</v>
      </c>
      <c r="M103" s="22">
        <v>273</v>
      </c>
      <c r="N103" s="22">
        <v>309</v>
      </c>
      <c r="O103" s="22">
        <v>347</v>
      </c>
      <c r="P103" s="22">
        <v>402</v>
      </c>
      <c r="Q103" s="22">
        <v>434</v>
      </c>
      <c r="R103" s="23">
        <v>434</v>
      </c>
      <c r="S103" s="22">
        <v>27</v>
      </c>
      <c r="T103" s="22">
        <v>61</v>
      </c>
      <c r="U103" s="22">
        <v>89</v>
      </c>
      <c r="V103" s="22">
        <v>116</v>
      </c>
      <c r="W103" s="22">
        <v>143</v>
      </c>
      <c r="X103" s="22">
        <v>166</v>
      </c>
      <c r="Y103" s="22">
        <v>195</v>
      </c>
      <c r="Z103" s="22">
        <v>222</v>
      </c>
      <c r="AA103" s="22">
        <v>251</v>
      </c>
      <c r="AB103" s="22">
        <v>278</v>
      </c>
      <c r="AC103" s="22">
        <v>305</v>
      </c>
      <c r="AD103" s="22">
        <v>321</v>
      </c>
      <c r="AE103" s="23">
        <f>AD103</f>
        <v>321</v>
      </c>
      <c r="AF103" s="22">
        <v>27</v>
      </c>
      <c r="AG103" s="22">
        <v>54</v>
      </c>
      <c r="AH103" s="22">
        <v>81</v>
      </c>
      <c r="AI103" s="22">
        <v>109</v>
      </c>
      <c r="AJ103" s="22">
        <v>131</v>
      </c>
      <c r="AK103" s="22">
        <v>162</v>
      </c>
      <c r="AL103" s="22">
        <v>193</v>
      </c>
      <c r="AM103" s="22">
        <v>221</v>
      </c>
      <c r="AN103" s="22">
        <v>258</v>
      </c>
      <c r="AO103" s="22">
        <v>286</v>
      </c>
      <c r="AP103" s="22">
        <v>306</v>
      </c>
      <c r="AQ103" s="22">
        <v>333</v>
      </c>
      <c r="AR103" s="23">
        <f>AQ103</f>
        <v>333</v>
      </c>
      <c r="AS103" s="78">
        <v>30</v>
      </c>
      <c r="AT103" s="78">
        <v>60</v>
      </c>
      <c r="AU103" s="78">
        <v>90</v>
      </c>
      <c r="AV103" s="78">
        <v>120</v>
      </c>
      <c r="AW103" s="78">
        <v>150</v>
      </c>
      <c r="AX103" s="78">
        <v>180</v>
      </c>
      <c r="AY103" s="78">
        <v>210</v>
      </c>
      <c r="AZ103" s="78">
        <v>240</v>
      </c>
      <c r="BA103" s="78">
        <v>271</v>
      </c>
      <c r="BB103" s="78">
        <v>302</v>
      </c>
      <c r="BC103" s="78">
        <v>332</v>
      </c>
      <c r="BD103" s="78">
        <v>362</v>
      </c>
      <c r="BE103" s="23">
        <f>BD103</f>
        <v>362</v>
      </c>
      <c r="BF103" s="78">
        <v>30</v>
      </c>
      <c r="BG103" s="78">
        <v>60</v>
      </c>
      <c r="BH103" s="78">
        <v>91</v>
      </c>
      <c r="BI103" s="78">
        <v>123</v>
      </c>
      <c r="BJ103" s="78">
        <v>156</v>
      </c>
      <c r="BK103" s="78">
        <v>187</v>
      </c>
      <c r="BL103" s="78">
        <v>216</v>
      </c>
      <c r="BM103" s="78">
        <v>246</v>
      </c>
      <c r="BN103" s="78">
        <v>276</v>
      </c>
      <c r="BO103" s="78">
        <v>306</v>
      </c>
      <c r="BP103" s="78">
        <v>336</v>
      </c>
      <c r="BQ103" s="78">
        <v>366</v>
      </c>
      <c r="BR103" s="23">
        <f>BQ103</f>
        <v>366</v>
      </c>
      <c r="BS103" s="78">
        <v>30</v>
      </c>
      <c r="BT103" s="78">
        <v>60</v>
      </c>
      <c r="BU103" s="78">
        <v>90</v>
      </c>
      <c r="BV103" s="78">
        <v>120</v>
      </c>
      <c r="BW103" s="78">
        <v>151</v>
      </c>
      <c r="BX103" s="78">
        <v>181</v>
      </c>
      <c r="BY103" s="78">
        <v>211</v>
      </c>
      <c r="BZ103" s="22">
        <v>241</v>
      </c>
      <c r="CA103" s="78">
        <v>271</v>
      </c>
      <c r="CB103" s="78">
        <v>301</v>
      </c>
      <c r="CC103" s="78">
        <v>331</v>
      </c>
      <c r="CD103" s="78">
        <v>361</v>
      </c>
      <c r="CE103" s="23">
        <f>CD103</f>
        <v>361</v>
      </c>
      <c r="CF103" s="78">
        <v>30</v>
      </c>
      <c r="CG103" s="78">
        <v>60</v>
      </c>
      <c r="CH103" s="78">
        <v>90</v>
      </c>
      <c r="CI103" s="78">
        <v>120</v>
      </c>
      <c r="CJ103" s="224">
        <v>150</v>
      </c>
    </row>
    <row r="104" spans="2:88" ht="15" customHeight="1">
      <c r="B104" s="183" t="s">
        <v>119</v>
      </c>
      <c r="C104" s="184"/>
      <c r="D104" s="195" t="s">
        <v>85</v>
      </c>
      <c r="E104" s="196"/>
      <c r="F104" s="11" t="s">
        <v>2</v>
      </c>
      <c r="G104" s="11" t="s">
        <v>2</v>
      </c>
      <c r="H104" s="11" t="s">
        <v>2</v>
      </c>
      <c r="I104" s="11" t="s">
        <v>2</v>
      </c>
      <c r="J104" s="11" t="s">
        <v>2</v>
      </c>
      <c r="K104" s="11" t="s">
        <v>2</v>
      </c>
      <c r="L104" s="11" t="s">
        <v>2</v>
      </c>
      <c r="M104" s="11" t="s">
        <v>2</v>
      </c>
      <c r="N104" s="11" t="s">
        <v>2</v>
      </c>
      <c r="O104" s="11" t="s">
        <v>2</v>
      </c>
      <c r="P104" s="11" t="s">
        <v>2</v>
      </c>
      <c r="Q104" s="11" t="s">
        <v>2</v>
      </c>
      <c r="R104" s="12" t="s">
        <v>2</v>
      </c>
      <c r="S104" s="11">
        <v>8.4375000000000006E-2</v>
      </c>
      <c r="T104" s="11">
        <v>0.19062499999999999</v>
      </c>
      <c r="U104" s="11">
        <v>0.27812500000000001</v>
      </c>
      <c r="V104" s="11">
        <v>0.36249999999999999</v>
      </c>
      <c r="W104" s="11">
        <v>0.44687500000000002</v>
      </c>
      <c r="X104" s="11">
        <v>0.51875000000000004</v>
      </c>
      <c r="Y104" s="11">
        <v>0.609375</v>
      </c>
      <c r="Z104" s="11">
        <v>0.69374999999999998</v>
      </c>
      <c r="AA104" s="11">
        <v>0.78400000000000003</v>
      </c>
      <c r="AB104" s="11">
        <v>0.86899999999999999</v>
      </c>
      <c r="AC104" s="11">
        <v>0.95299999999999996</v>
      </c>
      <c r="AD104" s="11">
        <v>1.0029999999999999</v>
      </c>
      <c r="AE104" s="12">
        <f>AD104</f>
        <v>1.0029999999999999</v>
      </c>
      <c r="AF104" s="11">
        <v>0.09</v>
      </c>
      <c r="AG104" s="11">
        <v>0.18</v>
      </c>
      <c r="AH104" s="11">
        <v>0.27</v>
      </c>
      <c r="AI104" s="11">
        <v>0.36299999999999999</v>
      </c>
      <c r="AJ104" s="11">
        <v>0.437</v>
      </c>
      <c r="AK104" s="11">
        <v>0.54</v>
      </c>
      <c r="AL104" s="11">
        <v>0.64300000000000002</v>
      </c>
      <c r="AM104" s="11">
        <v>0.73699999999999999</v>
      </c>
      <c r="AN104" s="11">
        <v>0.86</v>
      </c>
      <c r="AO104" s="11">
        <v>0.95299999999999996</v>
      </c>
      <c r="AP104" s="11">
        <v>1.02</v>
      </c>
      <c r="AQ104" s="11">
        <v>1.1100000000000001</v>
      </c>
      <c r="AR104" s="12">
        <f>AQ104</f>
        <v>1.1100000000000001</v>
      </c>
      <c r="AS104" s="69">
        <v>8.5999999999999993E-2</v>
      </c>
      <c r="AT104" s="69">
        <v>0.17100000000000001</v>
      </c>
      <c r="AU104" s="69">
        <v>0.25700000000000001</v>
      </c>
      <c r="AV104" s="69">
        <v>0.34300000000000003</v>
      </c>
      <c r="AW104" s="69">
        <v>0.42899999999999999</v>
      </c>
      <c r="AX104" s="69">
        <v>0.51400000000000001</v>
      </c>
      <c r="AY104" s="69">
        <v>0.6</v>
      </c>
      <c r="AZ104" s="69">
        <v>0.68600000000000005</v>
      </c>
      <c r="BA104" s="69">
        <v>0.77400000000000002</v>
      </c>
      <c r="BB104" s="69">
        <v>0.86299999999999999</v>
      </c>
      <c r="BC104" s="69">
        <v>0.94899999999999995</v>
      </c>
      <c r="BD104" s="69">
        <v>1.034</v>
      </c>
      <c r="BE104" s="12">
        <f>BD104</f>
        <v>1.034</v>
      </c>
      <c r="BF104" s="69">
        <v>8.3000000000000004E-2</v>
      </c>
      <c r="BG104" s="69">
        <v>0.16700000000000001</v>
      </c>
      <c r="BH104" s="69">
        <v>0.253</v>
      </c>
      <c r="BI104" s="69">
        <v>0.34200000000000003</v>
      </c>
      <c r="BJ104" s="69">
        <v>0.433</v>
      </c>
      <c r="BK104" s="69">
        <v>0.51900000000000002</v>
      </c>
      <c r="BL104" s="69">
        <v>0.6</v>
      </c>
      <c r="BM104" s="69">
        <v>0.68300000000000005</v>
      </c>
      <c r="BN104" s="69">
        <v>0.76700000000000002</v>
      </c>
      <c r="BO104" s="69">
        <v>0.85</v>
      </c>
      <c r="BP104" s="69">
        <v>0.93300000000000005</v>
      </c>
      <c r="BQ104" s="69">
        <v>1.0169999999999999</v>
      </c>
      <c r="BR104" s="12">
        <f>BQ104</f>
        <v>1.0169999999999999</v>
      </c>
      <c r="BS104" s="69">
        <v>8.3000000000000004E-2</v>
      </c>
      <c r="BT104" s="69">
        <v>0.16700000000000001</v>
      </c>
      <c r="BU104" s="69">
        <v>0.25</v>
      </c>
      <c r="BV104" s="69">
        <v>0.33300000000000002</v>
      </c>
      <c r="BW104" s="69">
        <v>0.41899999999999998</v>
      </c>
      <c r="BX104" s="69">
        <v>0.503</v>
      </c>
      <c r="BY104" s="69">
        <v>0.58599999999999997</v>
      </c>
      <c r="BZ104" s="11">
        <v>0.66900000000000004</v>
      </c>
      <c r="CA104" s="69">
        <v>0.753</v>
      </c>
      <c r="CB104" s="69">
        <v>0.83599999999999997</v>
      </c>
      <c r="CC104" s="69">
        <v>0.91900000000000004</v>
      </c>
      <c r="CD104" s="69">
        <v>1.0029999999999999</v>
      </c>
      <c r="CE104" s="12">
        <f>CD104</f>
        <v>1.0029999999999999</v>
      </c>
      <c r="CF104" s="69">
        <v>8.3000000000000004E-2</v>
      </c>
      <c r="CG104" s="69">
        <v>0.16700000000000001</v>
      </c>
      <c r="CH104" s="69">
        <v>0.25</v>
      </c>
      <c r="CI104" s="69">
        <v>0.33300000000000002</v>
      </c>
      <c r="CJ104" s="221">
        <v>0.41699999999999998</v>
      </c>
    </row>
    <row r="105" spans="2:88" ht="15" customHeight="1">
      <c r="B105" s="168" t="s">
        <v>26</v>
      </c>
      <c r="C105" s="169"/>
      <c r="D105" s="154" t="s">
        <v>88</v>
      </c>
      <c r="E105" s="155"/>
      <c r="F105" s="31" t="s">
        <v>2</v>
      </c>
      <c r="G105" s="31" t="s">
        <v>2</v>
      </c>
      <c r="H105" s="31" t="s">
        <v>2</v>
      </c>
      <c r="I105" s="31" t="s">
        <v>2</v>
      </c>
      <c r="J105" s="31" t="s">
        <v>2</v>
      </c>
      <c r="K105" s="31" t="s">
        <v>2</v>
      </c>
      <c r="L105" s="31" t="s">
        <v>2</v>
      </c>
      <c r="M105" s="31" t="s">
        <v>2</v>
      </c>
      <c r="N105" s="31" t="s">
        <v>2</v>
      </c>
      <c r="O105" s="31" t="s">
        <v>2</v>
      </c>
      <c r="P105" s="31" t="s">
        <v>2</v>
      </c>
      <c r="Q105" s="31" t="s">
        <v>2</v>
      </c>
      <c r="R105" s="32" t="s">
        <v>2</v>
      </c>
      <c r="S105" s="31">
        <v>15</v>
      </c>
      <c r="T105" s="31">
        <v>13</v>
      </c>
      <c r="U105" s="31">
        <v>26</v>
      </c>
      <c r="V105" s="31">
        <v>19</v>
      </c>
      <c r="W105" s="31">
        <v>22</v>
      </c>
      <c r="X105" s="31">
        <v>22</v>
      </c>
      <c r="Y105" s="31">
        <v>38</v>
      </c>
      <c r="Z105" s="31">
        <v>10</v>
      </c>
      <c r="AA105" s="31">
        <v>24</v>
      </c>
      <c r="AB105" s="31">
        <v>20</v>
      </c>
      <c r="AC105" s="31">
        <v>26</v>
      </c>
      <c r="AD105" s="31">
        <v>13</v>
      </c>
      <c r="AE105" s="32">
        <f>SUM(S105:AD105)</f>
        <v>248</v>
      </c>
      <c r="AF105" s="31">
        <v>14</v>
      </c>
      <c r="AG105" s="31">
        <v>20</v>
      </c>
      <c r="AH105" s="31">
        <v>14</v>
      </c>
      <c r="AI105" s="31">
        <v>19</v>
      </c>
      <c r="AJ105" s="31">
        <v>30</v>
      </c>
      <c r="AK105" s="31">
        <v>17</v>
      </c>
      <c r="AL105" s="31">
        <v>16</v>
      </c>
      <c r="AM105" s="31">
        <v>16</v>
      </c>
      <c r="AN105" s="31">
        <v>16</v>
      </c>
      <c r="AO105" s="31">
        <v>16</v>
      </c>
      <c r="AP105" s="31">
        <v>16</v>
      </c>
      <c r="AQ105" s="31">
        <v>16</v>
      </c>
      <c r="AR105" s="32">
        <f>SUM(AF105:AQ105)</f>
        <v>210</v>
      </c>
      <c r="AS105" s="76">
        <v>19</v>
      </c>
      <c r="AT105" s="76">
        <v>21</v>
      </c>
      <c r="AU105" s="76">
        <v>17</v>
      </c>
      <c r="AV105" s="76">
        <v>14</v>
      </c>
      <c r="AW105" s="76">
        <v>15</v>
      </c>
      <c r="AX105" s="76">
        <v>19</v>
      </c>
      <c r="AY105" s="76">
        <v>15</v>
      </c>
      <c r="AZ105" s="76">
        <v>15</v>
      </c>
      <c r="BA105" s="76">
        <v>20</v>
      </c>
      <c r="BB105" s="76">
        <v>20</v>
      </c>
      <c r="BC105" s="76">
        <v>17</v>
      </c>
      <c r="BD105" s="76">
        <v>18</v>
      </c>
      <c r="BE105" s="32">
        <f>SUM(AS105:BD105)</f>
        <v>210</v>
      </c>
      <c r="BF105" s="76">
        <v>17</v>
      </c>
      <c r="BG105" s="76">
        <v>18</v>
      </c>
      <c r="BH105" s="76">
        <v>24</v>
      </c>
      <c r="BI105" s="76">
        <v>29</v>
      </c>
      <c r="BJ105" s="76">
        <v>20</v>
      </c>
      <c r="BK105" s="76">
        <v>15</v>
      </c>
      <c r="BL105" s="76">
        <v>19</v>
      </c>
      <c r="BM105" s="76">
        <v>22</v>
      </c>
      <c r="BN105" s="76">
        <v>25</v>
      </c>
      <c r="BO105" s="76">
        <v>24</v>
      </c>
      <c r="BP105" s="76">
        <v>21</v>
      </c>
      <c r="BQ105" s="76">
        <v>23</v>
      </c>
      <c r="BR105" s="32">
        <f>SUM(BF105:BQ105)</f>
        <v>257</v>
      </c>
      <c r="BS105" s="76">
        <v>20</v>
      </c>
      <c r="BT105" s="76">
        <v>25</v>
      </c>
      <c r="BU105" s="76">
        <v>27</v>
      </c>
      <c r="BV105" s="76">
        <v>23</v>
      </c>
      <c r="BW105" s="76">
        <v>19</v>
      </c>
      <c r="BX105" s="76">
        <v>26</v>
      </c>
      <c r="BY105" s="76">
        <v>24</v>
      </c>
      <c r="BZ105" s="31">
        <v>20</v>
      </c>
      <c r="CA105" s="76">
        <v>26</v>
      </c>
      <c r="CB105" s="76">
        <v>26</v>
      </c>
      <c r="CC105" s="76">
        <v>21</v>
      </c>
      <c r="CD105" s="76">
        <v>19</v>
      </c>
      <c r="CE105" s="32">
        <f>SUM(BS105:CD105)</f>
        <v>276</v>
      </c>
      <c r="CF105" s="76">
        <v>20</v>
      </c>
      <c r="CG105" s="76">
        <v>20</v>
      </c>
      <c r="CH105" s="76">
        <v>19</v>
      </c>
      <c r="CI105" s="76">
        <v>19</v>
      </c>
      <c r="CJ105" s="231">
        <v>20</v>
      </c>
    </row>
    <row r="106" spans="2:88" ht="15" customHeight="1">
      <c r="B106" s="204" t="s">
        <v>27</v>
      </c>
      <c r="C106" s="205"/>
      <c r="D106" s="154" t="s">
        <v>87</v>
      </c>
      <c r="E106" s="155"/>
      <c r="F106" s="22" t="s">
        <v>2</v>
      </c>
      <c r="G106" s="22" t="s">
        <v>2</v>
      </c>
      <c r="H106" s="22" t="s">
        <v>2</v>
      </c>
      <c r="I106" s="22" t="s">
        <v>2</v>
      </c>
      <c r="J106" s="22" t="s">
        <v>2</v>
      </c>
      <c r="K106" s="22" t="s">
        <v>2</v>
      </c>
      <c r="L106" s="22" t="s">
        <v>2</v>
      </c>
      <c r="M106" s="22" t="s">
        <v>2</v>
      </c>
      <c r="N106" s="22" t="s">
        <v>2</v>
      </c>
      <c r="O106" s="22" t="s">
        <v>2</v>
      </c>
      <c r="P106" s="22" t="s">
        <v>2</v>
      </c>
      <c r="Q106" s="22" t="s">
        <v>2</v>
      </c>
      <c r="R106" s="23" t="s">
        <v>2</v>
      </c>
      <c r="S106" s="22">
        <v>15</v>
      </c>
      <c r="T106" s="22">
        <v>28</v>
      </c>
      <c r="U106" s="22">
        <v>54</v>
      </c>
      <c r="V106" s="22">
        <v>73</v>
      </c>
      <c r="W106" s="22">
        <v>95</v>
      </c>
      <c r="X106" s="22">
        <v>117</v>
      </c>
      <c r="Y106" s="22">
        <v>155</v>
      </c>
      <c r="Z106" s="22">
        <v>165</v>
      </c>
      <c r="AA106" s="22">
        <v>189</v>
      </c>
      <c r="AB106" s="22">
        <v>209</v>
      </c>
      <c r="AC106" s="22">
        <v>235</v>
      </c>
      <c r="AD106" s="22">
        <v>248</v>
      </c>
      <c r="AE106" s="23">
        <f>AD106</f>
        <v>248</v>
      </c>
      <c r="AF106" s="22">
        <v>14</v>
      </c>
      <c r="AG106" s="22">
        <v>34</v>
      </c>
      <c r="AH106" s="22">
        <v>48</v>
      </c>
      <c r="AI106" s="22">
        <v>67</v>
      </c>
      <c r="AJ106" s="22">
        <v>97</v>
      </c>
      <c r="AK106" s="22">
        <v>114</v>
      </c>
      <c r="AL106" s="22">
        <v>130</v>
      </c>
      <c r="AM106" s="22">
        <v>146</v>
      </c>
      <c r="AN106" s="22">
        <v>162</v>
      </c>
      <c r="AO106" s="22">
        <v>178</v>
      </c>
      <c r="AP106" s="22">
        <v>194</v>
      </c>
      <c r="AQ106" s="22">
        <v>210</v>
      </c>
      <c r="AR106" s="23">
        <f>AQ106</f>
        <v>210</v>
      </c>
      <c r="AS106" s="78">
        <v>19</v>
      </c>
      <c r="AT106" s="78">
        <v>40</v>
      </c>
      <c r="AU106" s="78">
        <v>57</v>
      </c>
      <c r="AV106" s="78">
        <v>71</v>
      </c>
      <c r="AW106" s="78">
        <v>86</v>
      </c>
      <c r="AX106" s="78">
        <v>105</v>
      </c>
      <c r="AY106" s="78">
        <v>120</v>
      </c>
      <c r="AZ106" s="78">
        <v>135</v>
      </c>
      <c r="BA106" s="78">
        <v>155</v>
      </c>
      <c r="BB106" s="78">
        <v>175</v>
      </c>
      <c r="BC106" s="78">
        <v>192</v>
      </c>
      <c r="BD106" s="78">
        <v>210</v>
      </c>
      <c r="BE106" s="23">
        <f>BD106</f>
        <v>210</v>
      </c>
      <c r="BF106" s="78">
        <v>17</v>
      </c>
      <c r="BG106" s="78">
        <v>35</v>
      </c>
      <c r="BH106" s="78">
        <v>59</v>
      </c>
      <c r="BI106" s="78">
        <v>88</v>
      </c>
      <c r="BJ106" s="78">
        <v>108</v>
      </c>
      <c r="BK106" s="78">
        <v>123</v>
      </c>
      <c r="BL106" s="78">
        <v>142</v>
      </c>
      <c r="BM106" s="78">
        <v>164</v>
      </c>
      <c r="BN106" s="78">
        <v>189</v>
      </c>
      <c r="BO106" s="78">
        <v>213</v>
      </c>
      <c r="BP106" s="78">
        <v>234</v>
      </c>
      <c r="BQ106" s="78">
        <v>257</v>
      </c>
      <c r="BR106" s="23">
        <f>BQ106</f>
        <v>257</v>
      </c>
      <c r="BS106" s="78">
        <v>20</v>
      </c>
      <c r="BT106" s="78">
        <v>45</v>
      </c>
      <c r="BU106" s="78">
        <v>72</v>
      </c>
      <c r="BV106" s="78">
        <v>95</v>
      </c>
      <c r="BW106" s="78">
        <v>114</v>
      </c>
      <c r="BX106" s="78">
        <v>140</v>
      </c>
      <c r="BY106" s="78">
        <v>164</v>
      </c>
      <c r="BZ106" s="22">
        <v>184</v>
      </c>
      <c r="CA106" s="78">
        <v>210</v>
      </c>
      <c r="CB106" s="78">
        <v>236</v>
      </c>
      <c r="CC106" s="78">
        <v>257</v>
      </c>
      <c r="CD106" s="78">
        <v>276</v>
      </c>
      <c r="CE106" s="23">
        <f>CD106</f>
        <v>276</v>
      </c>
      <c r="CF106" s="78">
        <v>20</v>
      </c>
      <c r="CG106" s="78">
        <v>40</v>
      </c>
      <c r="CH106" s="78">
        <v>59</v>
      </c>
      <c r="CI106" s="78">
        <v>78</v>
      </c>
      <c r="CJ106" s="224">
        <v>98</v>
      </c>
    </row>
    <row r="107" spans="2:88" ht="15" customHeight="1">
      <c r="B107" s="183" t="s">
        <v>119</v>
      </c>
      <c r="C107" s="184"/>
      <c r="D107" s="195" t="s">
        <v>85</v>
      </c>
      <c r="E107" s="196"/>
      <c r="F107" s="11" t="s">
        <v>2</v>
      </c>
      <c r="G107" s="11" t="s">
        <v>2</v>
      </c>
      <c r="H107" s="11" t="s">
        <v>2</v>
      </c>
      <c r="I107" s="11" t="s">
        <v>2</v>
      </c>
      <c r="J107" s="11" t="s">
        <v>2</v>
      </c>
      <c r="K107" s="11" t="s">
        <v>2</v>
      </c>
      <c r="L107" s="11" t="s">
        <v>2</v>
      </c>
      <c r="M107" s="11" t="s">
        <v>2</v>
      </c>
      <c r="N107" s="11" t="s">
        <v>2</v>
      </c>
      <c r="O107" s="11" t="s">
        <v>2</v>
      </c>
      <c r="P107" s="11" t="s">
        <v>2</v>
      </c>
      <c r="Q107" s="11" t="s">
        <v>2</v>
      </c>
      <c r="R107" s="12" t="s">
        <v>2</v>
      </c>
      <c r="S107" s="11">
        <v>7.4999999999999997E-2</v>
      </c>
      <c r="T107" s="11">
        <v>0.14000000000000001</v>
      </c>
      <c r="U107" s="11">
        <v>0.27</v>
      </c>
      <c r="V107" s="11">
        <v>0.36499999999999999</v>
      </c>
      <c r="W107" s="11">
        <v>0.47499999999999998</v>
      </c>
      <c r="X107" s="11">
        <v>0.58499999999999996</v>
      </c>
      <c r="Y107" s="11">
        <v>0.77500000000000002</v>
      </c>
      <c r="Z107" s="11">
        <v>0.82499999999999996</v>
      </c>
      <c r="AA107" s="11">
        <v>0.94499999999999995</v>
      </c>
      <c r="AB107" s="11">
        <v>1.0449999999999999</v>
      </c>
      <c r="AC107" s="11">
        <v>1.175</v>
      </c>
      <c r="AD107" s="11">
        <v>1.24</v>
      </c>
      <c r="AE107" s="12">
        <f>AD107</f>
        <v>1.24</v>
      </c>
      <c r="AF107" s="11">
        <v>6.7000000000000004E-2</v>
      </c>
      <c r="AG107" s="11">
        <v>0.16200000000000001</v>
      </c>
      <c r="AH107" s="11">
        <v>0.22900000000000001</v>
      </c>
      <c r="AI107" s="11">
        <v>0.31900000000000001</v>
      </c>
      <c r="AJ107" s="11">
        <v>0.46200000000000002</v>
      </c>
      <c r="AK107" s="11">
        <v>0.54300000000000004</v>
      </c>
      <c r="AL107" s="11">
        <v>0.61899999999999999</v>
      </c>
      <c r="AM107" s="11">
        <v>0.69499999999999995</v>
      </c>
      <c r="AN107" s="11">
        <v>0.77100000000000002</v>
      </c>
      <c r="AO107" s="11">
        <v>0.84799999999999998</v>
      </c>
      <c r="AP107" s="11">
        <v>0.92400000000000004</v>
      </c>
      <c r="AQ107" s="11">
        <v>1</v>
      </c>
      <c r="AR107" s="12">
        <f>AQ107</f>
        <v>1</v>
      </c>
      <c r="AS107" s="69">
        <v>0.09</v>
      </c>
      <c r="AT107" s="69">
        <v>0.19</v>
      </c>
      <c r="AU107" s="69">
        <v>0.27100000000000002</v>
      </c>
      <c r="AV107" s="69">
        <v>0.33800000000000002</v>
      </c>
      <c r="AW107" s="69">
        <v>0.41</v>
      </c>
      <c r="AX107" s="69">
        <v>0.5</v>
      </c>
      <c r="AY107" s="69">
        <v>0.57099999999999995</v>
      </c>
      <c r="AZ107" s="69">
        <v>0.64300000000000002</v>
      </c>
      <c r="BA107" s="69">
        <v>0.73799999999999999</v>
      </c>
      <c r="BB107" s="69">
        <v>0.83299999999999996</v>
      </c>
      <c r="BC107" s="69">
        <v>0.91400000000000003</v>
      </c>
      <c r="BD107" s="69">
        <v>1</v>
      </c>
      <c r="BE107" s="12">
        <f>BD107</f>
        <v>1</v>
      </c>
      <c r="BF107" s="69">
        <v>6.8000000000000005E-2</v>
      </c>
      <c r="BG107" s="69">
        <v>0.14000000000000001</v>
      </c>
      <c r="BH107" s="69">
        <v>0.23599999999999999</v>
      </c>
      <c r="BI107" s="69">
        <v>0.35199999999999998</v>
      </c>
      <c r="BJ107" s="69">
        <v>0.432</v>
      </c>
      <c r="BK107" s="69">
        <v>0.49199999999999999</v>
      </c>
      <c r="BL107" s="69">
        <v>0.56799999999999995</v>
      </c>
      <c r="BM107" s="69">
        <v>0.65600000000000003</v>
      </c>
      <c r="BN107" s="69">
        <v>0.75600000000000001</v>
      </c>
      <c r="BO107" s="69">
        <v>0.85199999999999998</v>
      </c>
      <c r="BP107" s="69">
        <v>0.93600000000000005</v>
      </c>
      <c r="BQ107" s="69">
        <v>1.028</v>
      </c>
      <c r="BR107" s="12">
        <f>BQ107</f>
        <v>1.028</v>
      </c>
      <c r="BS107" s="69">
        <v>0.08</v>
      </c>
      <c r="BT107" s="69">
        <v>0.18</v>
      </c>
      <c r="BU107" s="69">
        <v>0.28799999999999998</v>
      </c>
      <c r="BV107" s="69">
        <v>0.38</v>
      </c>
      <c r="BW107" s="69">
        <v>0.45600000000000002</v>
      </c>
      <c r="BX107" s="69">
        <v>0.56000000000000005</v>
      </c>
      <c r="BY107" s="69">
        <v>0.65600000000000003</v>
      </c>
      <c r="BZ107" s="11">
        <v>0.73599999999999999</v>
      </c>
      <c r="CA107" s="69">
        <v>0.84</v>
      </c>
      <c r="CB107" s="69">
        <v>0.94399999999999995</v>
      </c>
      <c r="CC107" s="69">
        <v>1.028</v>
      </c>
      <c r="CD107" s="69">
        <v>1.1040000000000001</v>
      </c>
      <c r="CE107" s="12">
        <f>CD107</f>
        <v>1.1040000000000001</v>
      </c>
      <c r="CF107" s="69">
        <v>0.08</v>
      </c>
      <c r="CG107" s="69">
        <v>0.16</v>
      </c>
      <c r="CH107" s="69">
        <v>0.23599999999999999</v>
      </c>
      <c r="CI107" s="69">
        <v>0.312</v>
      </c>
      <c r="CJ107" s="221">
        <v>0.39200000000000002</v>
      </c>
    </row>
    <row r="108" spans="2:88" ht="15" customHeight="1">
      <c r="B108" s="34"/>
      <c r="C108" s="19"/>
      <c r="D108" s="34"/>
      <c r="E108" s="19"/>
      <c r="F108" s="34" t="s">
        <v>89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19"/>
      <c r="BR108" s="19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9"/>
    </row>
    <row r="109" spans="2:88" ht="15" customHeight="1">
      <c r="B109" s="2" t="s">
        <v>28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46"/>
      <c r="AS109" s="19"/>
      <c r="AT109" s="19"/>
      <c r="AU109" s="19"/>
      <c r="AV109" s="19"/>
      <c r="AW109" s="19"/>
      <c r="AX109" s="19"/>
      <c r="AY109" s="19"/>
      <c r="AZ109" s="19"/>
      <c r="BA109" s="64"/>
      <c r="BB109" s="64"/>
      <c r="BC109" s="64"/>
      <c r="BD109" s="64"/>
      <c r="BE109" s="46"/>
      <c r="BR109" s="46"/>
      <c r="CE109" s="46"/>
    </row>
    <row r="110" spans="2:88" ht="15" customHeight="1">
      <c r="B110" s="46" t="s">
        <v>90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46"/>
      <c r="AS110" s="19"/>
      <c r="AT110" s="19"/>
      <c r="AU110" s="19"/>
      <c r="AV110" s="19"/>
      <c r="AW110" s="19"/>
      <c r="AX110" s="19"/>
      <c r="AY110" s="19"/>
      <c r="AZ110" s="19"/>
      <c r="BA110" s="64"/>
      <c r="BB110" s="64"/>
      <c r="BC110" s="64"/>
      <c r="BD110" s="64"/>
      <c r="BE110" s="46"/>
      <c r="BR110" s="46"/>
      <c r="CE110" s="46"/>
    </row>
  </sheetData>
  <dataConsolidate/>
  <mergeCells count="156">
    <mergeCell ref="BF7:BQ7"/>
    <mergeCell ref="BF24:BQ24"/>
    <mergeCell ref="BF37:BQ37"/>
    <mergeCell ref="BF52:BQ52"/>
    <mergeCell ref="BF63:BQ63"/>
    <mergeCell ref="BF76:BQ76"/>
    <mergeCell ref="BF84:BQ84"/>
    <mergeCell ref="BF100:BQ100"/>
    <mergeCell ref="BS7:CD7"/>
    <mergeCell ref="BS24:CD24"/>
    <mergeCell ref="BS37:CD37"/>
    <mergeCell ref="BS52:CD52"/>
    <mergeCell ref="BS63:CD63"/>
    <mergeCell ref="BS76:CD76"/>
    <mergeCell ref="BS84:CD84"/>
    <mergeCell ref="BS100:CD100"/>
    <mergeCell ref="AS100:BD100"/>
    <mergeCell ref="AF84:AQ84"/>
    <mergeCell ref="AF100:AQ100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F100:Q100"/>
    <mergeCell ref="F84:Q84"/>
    <mergeCell ref="S84:AD84"/>
    <mergeCell ref="S100:AD100"/>
    <mergeCell ref="D103:E103"/>
    <mergeCell ref="D88:E88"/>
    <mergeCell ref="D100:E101"/>
    <mergeCell ref="D84:E85"/>
    <mergeCell ref="D87:E87"/>
    <mergeCell ref="D86:E86"/>
    <mergeCell ref="D92:E93"/>
    <mergeCell ref="F92:Q92"/>
    <mergeCell ref="S92:AD92"/>
    <mergeCell ref="D96:E96"/>
    <mergeCell ref="D66:E66"/>
    <mergeCell ref="D39:E39"/>
    <mergeCell ref="D47:E47"/>
    <mergeCell ref="B65:C65"/>
    <mergeCell ref="D107:E107"/>
    <mergeCell ref="D106:E106"/>
    <mergeCell ref="D104:E104"/>
    <mergeCell ref="D105:E105"/>
    <mergeCell ref="D102:E102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B106:C106"/>
    <mergeCell ref="B107:C107"/>
    <mergeCell ref="B100:C101"/>
    <mergeCell ref="B102:C102"/>
    <mergeCell ref="B103:C103"/>
    <mergeCell ref="B104:C104"/>
    <mergeCell ref="B105:C105"/>
    <mergeCell ref="B72:C72"/>
    <mergeCell ref="B84:C85"/>
    <mergeCell ref="B86:C86"/>
    <mergeCell ref="B87:C87"/>
    <mergeCell ref="B88:C88"/>
    <mergeCell ref="B76:C77"/>
    <mergeCell ref="B78:C78"/>
    <mergeCell ref="B92:C93"/>
    <mergeCell ref="B96:C96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AF92:AQ92"/>
    <mergeCell ref="AS92:BD92"/>
    <mergeCell ref="BF92:BQ92"/>
    <mergeCell ref="BS92:CD92"/>
    <mergeCell ref="B94:C94"/>
    <mergeCell ref="D94:E94"/>
    <mergeCell ref="B95:C95"/>
    <mergeCell ref="D95:E95"/>
    <mergeCell ref="D28:E28"/>
    <mergeCell ref="B67:C67"/>
    <mergeCell ref="B68:C68"/>
    <mergeCell ref="D37:E38"/>
    <mergeCell ref="B55:C55"/>
    <mergeCell ref="B56:C56"/>
    <mergeCell ref="B58:C58"/>
    <mergeCell ref="B59:C59"/>
    <mergeCell ref="B63:C64"/>
    <mergeCell ref="B47:C47"/>
    <mergeCell ref="B39:C39"/>
    <mergeCell ref="B41:C41"/>
    <mergeCell ref="B42:C42"/>
    <mergeCell ref="B28:C28"/>
    <mergeCell ref="B37:C38"/>
    <mergeCell ref="D65:E65"/>
    <mergeCell ref="CF7:CJ7"/>
    <mergeCell ref="CF24:CJ24"/>
    <mergeCell ref="CF37:CJ37"/>
    <mergeCell ref="CF52:CJ52"/>
    <mergeCell ref="CF63:CJ63"/>
    <mergeCell ref="CF76:CJ76"/>
    <mergeCell ref="CF84:CJ84"/>
    <mergeCell ref="CF92:CJ92"/>
    <mergeCell ref="CF100:CJ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下地 紗都子</cp:lastModifiedBy>
  <cp:lastPrinted>2023-03-01T05:19:10Z</cp:lastPrinted>
  <dcterms:created xsi:type="dcterms:W3CDTF">2021-12-01T04:26:17Z</dcterms:created>
  <dcterms:modified xsi:type="dcterms:W3CDTF">2026-03-02T06:10:23Z</dcterms:modified>
</cp:coreProperties>
</file>